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myg721\Desktop\"/>
    </mc:Choice>
  </mc:AlternateContent>
  <workbookProtection workbookAlgorithmName="SHA-512" workbookHashValue="kmv2/Q2Y9CBiofPHIkEWTQ1QSysRLmgDhH4XRc7iQoIXBAMC3MycaRZ6WXlYW4nose83taat5damXlPiEh/2YA==" workbookSaltValue="r0cRaE43ecIqC1fhOrazaA==" workbookSpinCount="100000" lockStructure="1"/>
  <bookViews>
    <workbookView xWindow="120" yWindow="96" windowWidth="18936" windowHeight="5340"/>
  </bookViews>
  <sheets>
    <sheet name="Åtgärdslista" sheetId="1" r:id="rId1"/>
    <sheet name="Listval" sheetId="2" state="hidden" r:id="rId2"/>
  </sheets>
  <externalReferences>
    <externalReference r:id="rId3"/>
  </externalReferences>
  <definedNames>
    <definedName name="_xlnm._FilterDatabase" localSheetId="0" hidden="1">Åtgärdslista!$A$3:$AQ$140</definedName>
    <definedName name="Print_Titles" localSheetId="0">Åtgärdslista!$2:$3</definedName>
  </definedNames>
  <calcPr calcId="162913"/>
</workbook>
</file>

<file path=xl/calcChain.xml><?xml version="1.0" encoding="utf-8"?>
<calcChain xmlns="http://schemas.openxmlformats.org/spreadsheetml/2006/main">
  <c r="AA139" i="1" l="1"/>
  <c r="Z139" i="1"/>
  <c r="AC139" i="1"/>
  <c r="AB139" i="1"/>
  <c r="U139" i="1" l="1"/>
  <c r="V139" i="1"/>
  <c r="W139" i="1"/>
  <c r="X139" i="1"/>
  <c r="Y139" i="1"/>
  <c r="AD139" i="1"/>
  <c r="AE139" i="1"/>
  <c r="AF139" i="1"/>
  <c r="AG139" i="1"/>
  <c r="AH139" i="1"/>
  <c r="AI139" i="1"/>
  <c r="AJ139" i="1"/>
  <c r="AK139" i="1"/>
  <c r="T139" i="1"/>
  <c r="AL139" i="1" l="1"/>
  <c r="AM139" i="1"/>
  <c r="AL5" i="1"/>
  <c r="AM4" i="1" l="1"/>
  <c r="AL4" i="1"/>
  <c r="AL6" i="1" l="1"/>
  <c r="AL7" i="1"/>
  <c r="AL8" i="1"/>
  <c r="AL9" i="1"/>
  <c r="AL10" i="1"/>
  <c r="AL11" i="1"/>
  <c r="AL12" i="1"/>
  <c r="AL13" i="1"/>
  <c r="AL14" i="1"/>
  <c r="AL15" i="1"/>
  <c r="AL16" i="1"/>
  <c r="AL17" i="1"/>
  <c r="AL18" i="1"/>
  <c r="AL19" i="1"/>
  <c r="AL20" i="1"/>
  <c r="AL21" i="1"/>
  <c r="AL22" i="1"/>
  <c r="AL23" i="1"/>
  <c r="AL24" i="1"/>
  <c r="AL26" i="1"/>
  <c r="AL28" i="1"/>
  <c r="AL29" i="1"/>
  <c r="AL30" i="1"/>
  <c r="AL31" i="1"/>
  <c r="AL32" i="1"/>
  <c r="AL33" i="1"/>
  <c r="AL34" i="1"/>
  <c r="AL35" i="1"/>
  <c r="AL36" i="1"/>
  <c r="AL37" i="1"/>
  <c r="AL38" i="1"/>
  <c r="AL40" i="1"/>
  <c r="AL43" i="1"/>
  <c r="AL44" i="1"/>
  <c r="AL45" i="1"/>
  <c r="AL47" i="1"/>
  <c r="AL48" i="1"/>
  <c r="AL49" i="1"/>
  <c r="AL50" i="1"/>
  <c r="AL51" i="1"/>
  <c r="AL52" i="1"/>
  <c r="AL53" i="1"/>
  <c r="AL54" i="1"/>
  <c r="AL55" i="1"/>
  <c r="AL56" i="1"/>
  <c r="AL57" i="1"/>
  <c r="AL58" i="1"/>
  <c r="AL59" i="1"/>
  <c r="AL60" i="1"/>
  <c r="AL61" i="1"/>
  <c r="AL62" i="1"/>
  <c r="AL63" i="1"/>
  <c r="AL64" i="1"/>
  <c r="AL65" i="1"/>
  <c r="AL67" i="1"/>
  <c r="AL68" i="1"/>
  <c r="AL69" i="1"/>
  <c r="AL70" i="1"/>
  <c r="AL71" i="1"/>
  <c r="AL72" i="1"/>
  <c r="AL73" i="1"/>
  <c r="AL74" i="1"/>
  <c r="AL75" i="1"/>
  <c r="AL76" i="1"/>
  <c r="AL77" i="1"/>
  <c r="AL78" i="1"/>
  <c r="AL79" i="1"/>
  <c r="AL80" i="1"/>
  <c r="AL81" i="1"/>
  <c r="AL82" i="1"/>
  <c r="AL83" i="1"/>
  <c r="AL84" i="1"/>
  <c r="AL85" i="1"/>
  <c r="AL86" i="1"/>
  <c r="AL87" i="1"/>
  <c r="AL88" i="1"/>
  <c r="AL89" i="1"/>
  <c r="AL90" i="1"/>
  <c r="AL91" i="1"/>
  <c r="AL92" i="1"/>
  <c r="AL93" i="1"/>
  <c r="AL94" i="1"/>
  <c r="AL95" i="1"/>
  <c r="AL96" i="1"/>
  <c r="AL97" i="1"/>
  <c r="AL98" i="1"/>
  <c r="AL99" i="1"/>
  <c r="AL100" i="1"/>
  <c r="AL101" i="1"/>
  <c r="AL102" i="1"/>
  <c r="AL103" i="1"/>
  <c r="AL104" i="1"/>
  <c r="AL106" i="1"/>
  <c r="AL107" i="1"/>
  <c r="AL108" i="1"/>
  <c r="AL109" i="1"/>
  <c r="AL110" i="1"/>
  <c r="AL111" i="1"/>
  <c r="AL112" i="1"/>
  <c r="AL113" i="1"/>
  <c r="AL114" i="1"/>
  <c r="AL115" i="1"/>
  <c r="AL116" i="1"/>
  <c r="AL117" i="1"/>
  <c r="AL118" i="1"/>
  <c r="AL119" i="1"/>
  <c r="AL120" i="1"/>
  <c r="AL122" i="1"/>
  <c r="AL123" i="1"/>
  <c r="AL124" i="1"/>
  <c r="AL125" i="1"/>
  <c r="AL126" i="1"/>
  <c r="AL127" i="1"/>
  <c r="AL128" i="1"/>
  <c r="AL129" i="1"/>
  <c r="AL130" i="1"/>
  <c r="AL132" i="1"/>
  <c r="AL134" i="1"/>
  <c r="AL135" i="1"/>
  <c r="AL136" i="1"/>
  <c r="AL137" i="1"/>
  <c r="AM5" i="1"/>
  <c r="AM6" i="1"/>
  <c r="AM7" i="1"/>
  <c r="AM8" i="1"/>
  <c r="AM12" i="1" l="1"/>
  <c r="AM13" i="1"/>
  <c r="AM14" i="1"/>
  <c r="AM15" i="1"/>
  <c r="AM17" i="1"/>
  <c r="AM18" i="1"/>
  <c r="AM19" i="1"/>
  <c r="AM20" i="1"/>
  <c r="AM21" i="1"/>
  <c r="AM22" i="1"/>
  <c r="AM23" i="1"/>
  <c r="AM24" i="1"/>
  <c r="AM26" i="1"/>
  <c r="AM28" i="1"/>
  <c r="AM29" i="1"/>
  <c r="AM30" i="1"/>
  <c r="AM31" i="1"/>
  <c r="AM32" i="1"/>
  <c r="AM33" i="1"/>
  <c r="AM34" i="1"/>
  <c r="AM35" i="1"/>
  <c r="AM36" i="1"/>
  <c r="AM37" i="1"/>
  <c r="AM38" i="1"/>
  <c r="AM40" i="1"/>
  <c r="AM43" i="1"/>
  <c r="AM44" i="1"/>
  <c r="AM45" i="1"/>
  <c r="AM47" i="1"/>
  <c r="AM48" i="1"/>
  <c r="AM49" i="1"/>
  <c r="AM50" i="1"/>
  <c r="AM51" i="1"/>
  <c r="AM52" i="1"/>
  <c r="AM53" i="1"/>
  <c r="AM54" i="1"/>
  <c r="AM55" i="1"/>
  <c r="AM56" i="1"/>
  <c r="AM57" i="1"/>
  <c r="AM58" i="1"/>
  <c r="AM59" i="1"/>
  <c r="AM61" i="1"/>
  <c r="AM62" i="1"/>
  <c r="AM63" i="1"/>
  <c r="AM64" i="1"/>
  <c r="AM65" i="1"/>
  <c r="AM67" i="1"/>
  <c r="AM68" i="1"/>
  <c r="AM69" i="1"/>
  <c r="AM70" i="1"/>
  <c r="AM71" i="1"/>
  <c r="AM72" i="1"/>
  <c r="AM73" i="1"/>
  <c r="AM74" i="1"/>
  <c r="AM75" i="1"/>
  <c r="AM76" i="1"/>
  <c r="AM77" i="1"/>
  <c r="AM78" i="1"/>
  <c r="AM79" i="1"/>
  <c r="AM80" i="1"/>
  <c r="AM81" i="1"/>
  <c r="AM82" i="1"/>
  <c r="AM83" i="1"/>
  <c r="AM84" i="1"/>
  <c r="AM85" i="1"/>
  <c r="AM86" i="1"/>
  <c r="AM87" i="1"/>
  <c r="AM88" i="1"/>
  <c r="AM89" i="1"/>
  <c r="AM90" i="1"/>
  <c r="AM91" i="1"/>
  <c r="AM93" i="1"/>
  <c r="AM94" i="1"/>
  <c r="AM95" i="1"/>
  <c r="AM96" i="1"/>
  <c r="AM97" i="1"/>
  <c r="AM98" i="1"/>
  <c r="AM99" i="1"/>
  <c r="AM100" i="1"/>
  <c r="AM101" i="1"/>
  <c r="AM102" i="1"/>
  <c r="AM103" i="1"/>
  <c r="AM104" i="1"/>
  <c r="AM107" i="1"/>
  <c r="AM108" i="1"/>
  <c r="AM109" i="1"/>
  <c r="AM110" i="1"/>
  <c r="AM111" i="1"/>
  <c r="AM113" i="1"/>
  <c r="AM117" i="1"/>
  <c r="AM118" i="1"/>
  <c r="AM119" i="1"/>
  <c r="AM120" i="1"/>
  <c r="AM121" i="1"/>
  <c r="AM122" i="1"/>
  <c r="AM123" i="1"/>
  <c r="AM124" i="1"/>
  <c r="AM125" i="1"/>
  <c r="AM126" i="1"/>
  <c r="AM127" i="1"/>
  <c r="AM128" i="1"/>
  <c r="AM129" i="1"/>
  <c r="AM130" i="1"/>
  <c r="AM132" i="1"/>
  <c r="AM134" i="1"/>
  <c r="AM135" i="1"/>
  <c r="AM136" i="1"/>
  <c r="AM137" i="1"/>
  <c r="AL138" i="1"/>
  <c r="AM138" i="1"/>
  <c r="AM10" i="1"/>
  <c r="AM11" i="1"/>
  <c r="AM9" i="1"/>
</calcChain>
</file>

<file path=xl/sharedStrings.xml><?xml version="1.0" encoding="utf-8"?>
<sst xmlns="http://schemas.openxmlformats.org/spreadsheetml/2006/main" count="1838" uniqueCount="823">
  <si>
    <t>Syfte</t>
  </si>
  <si>
    <t>Avrinningsområde</t>
  </si>
  <si>
    <t>Nytta</t>
  </si>
  <si>
    <t>Tid för färdigställande</t>
  </si>
  <si>
    <t>Åtgärdsområde</t>
  </si>
  <si>
    <t>Dricksvatten</t>
  </si>
  <si>
    <t>Prioritering</t>
  </si>
  <si>
    <t>Beredskapsnivån för kommunens dricksvattenförsörjning stärks.</t>
  </si>
  <si>
    <t>x</t>
  </si>
  <si>
    <t>Ytvatten</t>
  </si>
  <si>
    <t>Dagvatten</t>
  </si>
  <si>
    <t>Spillvatten</t>
  </si>
  <si>
    <t>Hela kommunen</t>
  </si>
  <si>
    <t>Åtgärdstyp</t>
  </si>
  <si>
    <t>Tillsyn</t>
  </si>
  <si>
    <t>Utredning</t>
  </si>
  <si>
    <t>Administrativ</t>
  </si>
  <si>
    <t>Fysisk</t>
  </si>
  <si>
    <t>Åtgärdstyper (E)</t>
  </si>
  <si>
    <t>Avrinningsområde (K)</t>
  </si>
  <si>
    <t>Edsviken</t>
  </si>
  <si>
    <t>Snuggan</t>
  </si>
  <si>
    <t>Väsjön</t>
  </si>
  <si>
    <t>Rösjön</t>
  </si>
  <si>
    <t>Fjäturen</t>
  </si>
  <si>
    <t>Norrviken</t>
  </si>
  <si>
    <t>Edsån</t>
  </si>
  <si>
    <t>Ravalen</t>
  </si>
  <si>
    <t>Vibyån</t>
  </si>
  <si>
    <t>Översjön</t>
  </si>
  <si>
    <t>Djupan</t>
  </si>
  <si>
    <t>Åtgärdsrubrik</t>
  </si>
  <si>
    <t>Åtgärdsförklaring</t>
  </si>
  <si>
    <t xml:space="preserve">Minskad belastning ökar chanserna att nå satta MKN för Edsviken, få ätbar fisk och ett friskt ekosystem. </t>
  </si>
  <si>
    <t>Säkra efterlevnad av bryggavtal.</t>
  </si>
  <si>
    <t>Efterlevnad är en förutsättning för meningsfulla avtalsvillkor.</t>
  </si>
  <si>
    <t>Följs dagens villkor i kommunens avtal med bryggägare? Finns strandskyddsdispens?  Bryggor kan finnas på mark som inte har, eller inte kan få, strandskyddsdispens. Dessa bör inte få förlängt avtal efter 2021.</t>
  </si>
  <si>
    <t>Ökad medborgarmedvetenhet och förändring som leder till minskad belastning från fritidsbåtlivet.</t>
  </si>
  <si>
    <t xml:space="preserve">Informera och utbilda medborgare att göra miljövänliga val. </t>
  </si>
  <si>
    <t>Minska påverkan från båtbottenfärger och båttrafik i Edsviken.</t>
  </si>
  <si>
    <t>Begränsad framtida negativ utveckling för påverkan från bryggor och båttrafik.</t>
  </si>
  <si>
    <t>Minskad påverkan från båtbottenfärger från båtar på privata enskilda bryggor.</t>
  </si>
  <si>
    <t>Kommentar</t>
  </si>
  <si>
    <t>Sanera förorenad mark i anslutning till ytvatten.</t>
  </si>
  <si>
    <t>Åtgärd enligt ÅGP (Q)</t>
  </si>
  <si>
    <t>Åtgärd 1</t>
  </si>
  <si>
    <t>Åtgärd 2</t>
  </si>
  <si>
    <t>Åtgärd 3</t>
  </si>
  <si>
    <t>Åtgärd 4</t>
  </si>
  <si>
    <t>Åtgärd 5</t>
  </si>
  <si>
    <t>Åtgärd 6</t>
  </si>
  <si>
    <t>Åtgärd 7</t>
  </si>
  <si>
    <t>Åtgärd 8</t>
  </si>
  <si>
    <t>Ej relevant</t>
  </si>
  <si>
    <t>Stockholmsåsen-Silverdal</t>
  </si>
  <si>
    <t>Stockholmsåsen-Solna</t>
  </si>
  <si>
    <t>Stockholmsåsen-Upplands Väsby</t>
  </si>
  <si>
    <t>Stockholmsåsen-Sollentuna</t>
  </si>
  <si>
    <t>Klimatnämnden</t>
  </si>
  <si>
    <t>Miljö- och byggnadsnämnden</t>
  </si>
  <si>
    <t>Säkra efterlevnad av skyddsföreskrifterna för grundvattnet.</t>
  </si>
  <si>
    <t>Stöd/rådgivning för att motverka vattenbrist i områden med enskild vattenförsörjning.</t>
  </si>
  <si>
    <t>Motverka behov av nödvatten för fastighetsägare med enskilt vatten.</t>
  </si>
  <si>
    <t>Bidrar till ökad resiliens hos fastighetsägare med enskilt vatten.</t>
  </si>
  <si>
    <t>Löpande</t>
  </si>
  <si>
    <t>Bidrar till ökad driftsäkerhet i den kommunala dricksvattenanläggningen.</t>
  </si>
  <si>
    <t>Information om vattenhushållning till medborgare.</t>
  </si>
  <si>
    <t>Ökad vattenhushållning sparar resurser och minskar belastningen på vattenreningsverken. Vattenförsörjningen blir mer hållbar och robust.</t>
  </si>
  <si>
    <t>Minska vattenanvändningen.</t>
  </si>
  <si>
    <t>Information till invånare för att minska vattenförbrukningen bör ske löpande. Arbetet bör även hjälpa till att främja kommun/organisationsövergripande kampanjer.</t>
  </si>
  <si>
    <t>Identifiera och åtgärda säkerhetsbrister kopplade till den kommunala dricksvattenanläggningen.</t>
  </si>
  <si>
    <t>Grundvatten</t>
  </si>
  <si>
    <t xml:space="preserve">I kommunen genomförs grundvattenprovtagningar i många olika projekt. I dagsläget finns ingen rutin för hur dessa data samlas in och sammanställs för att få en bättre överblick över kommunens hela geografiska område. En rutin för detta behöver införas. En helhetsbild ger kommunen information om potentiella punktföroreningar och framtida risker. </t>
  </si>
  <si>
    <t>Se till att alla grundvattenmätningar samlas in och tas tillvara på för att öka kännedomen om kommunens grundvattenkvalitet.</t>
  </si>
  <si>
    <t>Bättre kunskap ger kommunen bättre underlag för att på ett systematiskt sätt kunna arbeta för att säkra grundvattenkvaliteten.</t>
  </si>
  <si>
    <t>Förbättrad helhetsbild och främjande av samkörningsvinster.</t>
  </si>
  <si>
    <t>Minskad belastning av TBT ger förbättrade förutsättningar till god vattenkvalitet i enlighet med MKN.</t>
  </si>
  <si>
    <t>Verka för nya skyddsföreskrifter för Rotsunda reservvattentäkt.</t>
  </si>
  <si>
    <t>Få till stånd nya , bättre, skyddsföreskrifter för reservvattentäkten i Rotsunda.</t>
  </si>
  <si>
    <t>Motverka ytterligare belastning av PFAS  (inklusive PFOS) på yt- och grundvatten.</t>
  </si>
  <si>
    <t>Minskad belastning av PFAS och förbättrade förutsättningar att nå MKN för vatten samt säkra dricksvattenresursen i åsen.</t>
  </si>
  <si>
    <t>Förbättra kunskapen om syfte med och innehåll av de nya skyddsföreskrifterna.</t>
  </si>
  <si>
    <t>Öka förutsättningarna för att de nya skyddsföreskrifterna kommer efterlevas.</t>
  </si>
  <si>
    <t>Analys av orsaker till avloppsstopp.</t>
  </si>
  <si>
    <t>Handlingsplan för agerande vid bräddning av spillvatten.</t>
  </si>
  <si>
    <t xml:space="preserve">Genom att; analysera fettstopp i förhållande till befintliga fettavskiljare (föranleder utvärdering av funktion och/eller tömningsintervall) eller icke befintliga fettavskiljare (föranleder krav på fastighetsägare att installera fettavskiljare); analysera rörbrott och rotinträngning i förhållande till ledningsmaterial och anläggningsår vilket kan bidra till att identifiera områden eller ledningssträckor där ledningskonditionen bör utredas för att specificera eventuella åtgärder på ledningsnätet. </t>
  </si>
  <si>
    <t>Förbättra förutsättningarna för strategisk planering i samband med underhåll och utbyggnad av ledningsnätet samt minska risken för flaskhalsar i systemet.</t>
  </si>
  <si>
    <t>Minimera påverkan på miljö och friluftsliv vid bräddning av spillvatten.</t>
  </si>
  <si>
    <t>Förekomma driftstopp orsakat av avloppsstopp.</t>
  </si>
  <si>
    <t>Skapa ett underlag för strategisk förnyelseplanering av spillvattennätet.</t>
  </si>
  <si>
    <t>Minska påverkan på sjöar och vattendrag från felkopplade spillvattenledningar.</t>
  </si>
  <si>
    <t>Kartlägga och identifiera felkopplingar där spillvaten leds ut på dagvattenledningsnätet.</t>
  </si>
  <si>
    <t>Minska risken för negativ påverkan på grundvattnet i Stockholmsåsen-Sollentuna.</t>
  </si>
  <si>
    <t>Förbättra dagvattenkvaliteten från och minska risken för översvämningar på  högtrafikerade vägar i befintlig bebygglese.</t>
  </si>
  <si>
    <t>Hög</t>
  </si>
  <si>
    <t>Ökat grundvattenskydd och tydligare förhållningssätt till markanvändningen i anslutning till vattentäkten samt minskad risk för dricksvattenförsörjningen nu och i framtiden.</t>
  </si>
  <si>
    <t>Huvudcykelstråken sopsaltas under vintern och kommunens bussgator saltas för att hålla uppe framkomligheten. Långvarig saltning utgör en risk för såväl närmiljön som grundvattnet. Åtgärden syftar till att utreda om det finns bättre alternativ som kan användas utan konflikter med natur- och vattenmiljöerna.</t>
  </si>
  <si>
    <t>Minska saltanvändningen på kommunens vägar och cykelvägar.</t>
  </si>
  <si>
    <t>Minskad saltbelastning (klorid) på grundvattnet.</t>
  </si>
  <si>
    <t xml:space="preserve">Skydda och stärka de lokaler Nissöga noterats på. </t>
  </si>
  <si>
    <t>Rutin för insamling och sammanställning av grundvattenkemi i kommunen.</t>
  </si>
  <si>
    <t>Utifrån försiktighetprincipen och genom att tillämpa ny kunskap stärka skyddet av grundvattnet i kommunen.</t>
  </si>
  <si>
    <t>Minskad risk för kommunens skyddsområden för grundvatten och därmed reservdricksvatten.</t>
  </si>
  <si>
    <t>Minska belastningen av TBT på Edsviken och grundvattenförekomsten Stockholmsåsen-Sollentuna i höjd med Strandvägen.</t>
  </si>
  <si>
    <t>Minska belastningen av PFAS-ämnen på grund- och ytvatten.</t>
  </si>
  <si>
    <t>Sluta använda långlivade, miljöfarliga släckningsskum inom kommunen.</t>
  </si>
  <si>
    <t>Hitta potentiella PFAS-förorenade områden som kan saneras för att minska spridningen av PFAS till yt- och grundvatten.</t>
  </si>
  <si>
    <t>Få beslutsunderlag för om sanering behöver inledas.</t>
  </si>
  <si>
    <t>Minska belastningen av PAH:er på grund- och ytvatten.</t>
  </si>
  <si>
    <t>Få beslutsunderlag för prioritering av sanering.</t>
  </si>
  <si>
    <t>Inom vattenskyddsområde ska kommunen inte upplåta mark för drivmedelsförsäljning. Befintliga drivmedelsstationer bör på sikt flyttas eller avvecklas.</t>
  </si>
  <si>
    <t>Flytta ut befintliga drivmedelsstationer från skyddsområde för grundvatten.</t>
  </si>
  <si>
    <t>Kommunikation om nya vattenskyddsområdet.</t>
  </si>
  <si>
    <t>Inventering och åtgärder kopplade till kantstenssläpp.</t>
  </si>
  <si>
    <t xml:space="preserve">Alternativ för vägsaltning. </t>
  </si>
  <si>
    <t>Undvik ingrepp som negativt påverkar livsvillkoren för Nissöga.</t>
  </si>
  <si>
    <t>Identifiera potentiell PFAS-förorenad mark.</t>
  </si>
  <si>
    <t>Verka för att flytta drivmedelsstationer som ligger inom skyddsområde för grundvatten.</t>
  </si>
  <si>
    <t xml:space="preserve">Fastslå vem som bör genomföra sanering av de omfattande kreosotföroreningarna som finns i området. </t>
  </si>
  <si>
    <t>Minska belastningen av PAH:er på grund- och eventuellt ytvatten.</t>
  </si>
  <si>
    <t>Hitta föroreningskälla till PAH- förorening i grundvattnet vid Norrvikens sydspets.</t>
  </si>
  <si>
    <t>Sanera förorenad mark vid Almska parken, Rådan.</t>
  </si>
  <si>
    <t>Sanera arsenik och blyföroreningen i Almska parken</t>
  </si>
  <si>
    <t>Bidrar till minskad risk för dricksvattenförsörjningen nu och i framtiden.</t>
  </si>
  <si>
    <t>Utreda påverkansgrad från kolonilottområde på grund- och ytvatten.</t>
  </si>
  <si>
    <t>Få koll på aktuell påverkansgrad från kolonilottområde på yt- och grundvatten.</t>
  </si>
  <si>
    <t>2021-löpande</t>
  </si>
  <si>
    <t>Åtgärd 1 och 5</t>
  </si>
  <si>
    <t>Kommunstyrelsen</t>
  </si>
  <si>
    <t>Öka medventenheten gällande riskerna kopplade till vattenmiljöer avseende växtskyddsmedel.</t>
  </si>
  <si>
    <t>Minska risken för eventuell negativ påverkan från bekämpningsmedel från golfbanorna på grund- och ytvatten.</t>
  </si>
  <si>
    <t>Minska och/eller förhindra eventuell negativ påverkan från näringsämnen och bekämpningsmedel från kolonilottområde på grund- och ytvatten.</t>
  </si>
  <si>
    <t>Brandkåren Attunda</t>
  </si>
  <si>
    <t>Inom ett år efter det att nya skyddsföreskrifter fastslagits.</t>
  </si>
  <si>
    <t>Natur- och tekniknämnden</t>
  </si>
  <si>
    <t>Samtliga nämnder</t>
  </si>
  <si>
    <t>Vid brandsläckning rapporterar brandkåren sina insatser till MSB (Myndigheten för samhällsskydd och beredskap). Genom att gå igenom deras material kan potentiellt PFAS-förorenad mark pekas ut. Påverkansområdet till Norrviken och Stockholmsåsen-Sollentuna, samt Väsjöns avrinningsområde bör prioriteras i utredningen.</t>
  </si>
  <si>
    <t>Strategiska gruppen</t>
  </si>
  <si>
    <t>Exploateringsgruppen</t>
  </si>
  <si>
    <t>Säkra fortsatt övervakning av kommunens grundvattennivåer.</t>
  </si>
  <si>
    <t>Medel</t>
  </si>
  <si>
    <t>Förhindra uppkomsten av nya bryggor som inte bidrar till allmännyttan.</t>
  </si>
  <si>
    <t>Minska belastningen från båtbottenfärger på Edsviken.</t>
  </si>
  <si>
    <t>Åtgärd 1 och 2</t>
  </si>
  <si>
    <t>Låg</t>
  </si>
  <si>
    <t>Förstärka kommunens egna kapacitet att förse medborgare med nödvatten.</t>
  </si>
  <si>
    <t xml:space="preserve">Kommunstyrelsen </t>
  </si>
  <si>
    <t>2022-löpande</t>
  </si>
  <si>
    <t>Samtliga med projekt/versamheter inom skyddsområdet.</t>
  </si>
  <si>
    <t>Långsiktigt minskad belastning av problematiska ämnen för vattenmiljön.</t>
  </si>
  <si>
    <t>Freda aspens leklokaler från illegalt fiske.</t>
  </si>
  <si>
    <t>Värna en rödlistad art.</t>
  </si>
  <si>
    <t>2023-löpande</t>
  </si>
  <si>
    <t>Säkra dricksvattenkvaliteten och kvantiteten i kommunens allmänna brunnar.</t>
  </si>
  <si>
    <t>Ökad dricksvattensäkerhet gällande kommunens allmänna brunnar.</t>
  </si>
  <si>
    <t>Säkerställa lagenligt och  långsiktigt uttag ur kommunens allmäna grundvattentäkter utanför verksamhetsområdet.</t>
  </si>
  <si>
    <t>Följa lagkrav och säkerställa långsiktig rätt till grundvattenuttag.</t>
  </si>
  <si>
    <t>Påkalla risk från stambanan för Trafikverket gällande grund- och ytvatten.</t>
  </si>
  <si>
    <t>Minskad påverkan från bräddat spillvatten på recipienter.</t>
  </si>
  <si>
    <t>Ökad beredskap vid behov av nödvatten och tillfälliga toalettlösningar.</t>
  </si>
  <si>
    <t>Säkra att sjöförlagda spillvattenledningar inte kan läcka långvarigt.</t>
  </si>
  <si>
    <t>Minska risken för långvarig spillvattenbelastning på Edsviken</t>
  </si>
  <si>
    <t>Att få bättre koll på de trycksatta spillvattenledingarnas kondition i Edsviken och att minska risken för läckage.</t>
  </si>
  <si>
    <t>Upprätthålla en lång tidsserie för referens och stöd vid planering och datautvärdering.</t>
  </si>
  <si>
    <t>Säkra en resurseffektiv allmän VA-försörjning.</t>
  </si>
  <si>
    <t xml:space="preserve">Ansvarig utförare </t>
  </si>
  <si>
    <t>Säkra samarbetet över tid så det inte är personknutet samt göra rutinen tydlig för alla parter.</t>
  </si>
  <si>
    <t>Gemensam ledningsdatabas för dagvattenanläggningar för effektivt samarbete.</t>
  </si>
  <si>
    <t>Revidera verksamhetsområde för spillvatten.</t>
  </si>
  <si>
    <t>Minska antalet enskilda avlopp i kommunen.</t>
  </si>
  <si>
    <t>Rutin som säkrar att noterade brister vid dagvattendammar åtgärdas.</t>
  </si>
  <si>
    <t>Skapa samsyn om vilka brunnar som utgör extra stora risker för grundvattnet.</t>
  </si>
  <si>
    <t>Säkra funktionen av dagvattendammarna.</t>
  </si>
  <si>
    <t>Säkra rutiner för åtgärdande av brister i dagvattendammarnas funktion.</t>
  </si>
  <si>
    <t>Få bättre kännedom om de underjordiska dagvattenmagasinen i kommunen.</t>
  </si>
  <si>
    <t>Få bättre kännedom om diken som är viktiga för dagvattenhanteringen i kommunen.</t>
  </si>
  <si>
    <t>Kartläggning av dagvattenbrunnar som infiltrerar ner i grundvattnet.</t>
  </si>
  <si>
    <t>Utfodring av sjöfågel i vattnet kan bidra till näringstillförsel (dels genom maten men även genom fåglarnas avföring i vattnet). Under vinterhalvåret matas sjöfåglar flitigt i vikens inre del. Genom att uppmana allmänheten att mata fåglar på land (och med fågelanpassad mat) kan näringsämnesbelastningen till vattnet minimeras.</t>
  </si>
  <si>
    <t>Reglera sjöfågelmatningen i Edsviken.</t>
  </si>
  <si>
    <t>Sätt upp skyltar om att undvika fågelmatning i vattnet i Edsbergsparken.</t>
  </si>
  <si>
    <t>Åtgärden går ut på att se över vilka kemikalier som används vid driften av de allmänna bryggorna samt att informera allmänheten om miljömässigt lämpliga alternativ för att minska kemikaliepåverkan från bryggorna. Även materialval vid- om och nybyggnation av de allmänna bryggorna ska väljas med hänsyn till vattenmiljön.</t>
  </si>
  <si>
    <t>Minska den kemiska påverkan från bryggor på ytvatten.</t>
  </si>
  <si>
    <t>Koppling till MKN</t>
  </si>
  <si>
    <t>Avdelningen för miljö- och hälsoskydd</t>
  </si>
  <si>
    <t>Edsviken, Norrviken, Ravalen, Snuggan</t>
  </si>
  <si>
    <t>Edsviken, Norrviken, Ravalen, Rösjön, Snuggan, Väsjön</t>
  </si>
  <si>
    <t>Stockholmsåsen-Sollentuna, Vibyån</t>
  </si>
  <si>
    <t>Rösjön, Vibyån</t>
  </si>
  <si>
    <t>Norrviken, Ravalen, Snuggan</t>
  </si>
  <si>
    <t>Norrviken, Stockholmsåsen-Sollentuna</t>
  </si>
  <si>
    <t>Edsån, Stockholmsåsen-Sollentuna</t>
  </si>
  <si>
    <t>Edsviken, Stockholmsåsen-Silverdal</t>
  </si>
  <si>
    <t>Edsviken, Stockholmsåsen-Sollentuna</t>
  </si>
  <si>
    <t>Edsviken, Stockholmsåsen-Solna</t>
  </si>
  <si>
    <t>Edsviken, Stockholmsåsen-Silverdal, Stockholmsåsen-Sollentuna</t>
  </si>
  <si>
    <t>Edsån, Norrviken, Stockholmsåsen-Sollentuna</t>
  </si>
  <si>
    <t>Samla information för att få en rättvisande bild av påverkan och risker  för yt- och grundvatten kopplade till Trafikverkets vägar.</t>
  </si>
  <si>
    <t>Edsviken, Norrviken</t>
  </si>
  <si>
    <t>Edsån, Vibyån</t>
  </si>
  <si>
    <t>Sanera förorenad mark som påverkar flera ytvatten med flera miljögifter.</t>
  </si>
  <si>
    <t>Tillsyn av betesmark vid Fjäturen.</t>
  </si>
  <si>
    <t>Säkerställa djurhållning i enlighet med miljöbalken.</t>
  </si>
  <si>
    <t>Fjäturen, Norrviken</t>
  </si>
  <si>
    <t>Avdelningen för miljö- och hälsoskydd.</t>
  </si>
  <si>
    <t>Avdelningen för miljö- och hälsoskydd med stöd av strategiska gruppen.</t>
  </si>
  <si>
    <t>Miljö- och byggnadsnämnden med stöd av klimatnämnden.</t>
  </si>
  <si>
    <t>Utreda förutsättningar för att fastställa ägarskap för outredda vattenområden.</t>
  </si>
  <si>
    <t>Ta reda på kostnad och förutsättningar för att fastslå ägarskap av outrett vatten i Sollentuna.</t>
  </si>
  <si>
    <t>Se över möjlighet att reglera båttrafik.</t>
  </si>
  <si>
    <t>Neka reservatsdispenser som inkräktar på eller påverkar på strandzonen.</t>
  </si>
  <si>
    <t>Minska friluftslivets negativa påverkan på Snuggan.</t>
  </si>
  <si>
    <t>Driftgruppen</t>
  </si>
  <si>
    <t>Genomföra resterande exploatering inom Väsjöområdet utan att öka belastningen på Väsjön från dagvatten.</t>
  </si>
  <si>
    <t>Bevaka fritidsfiskets/sportfiskets utveckling i Väsjön i samband med exploateringen.</t>
  </si>
  <si>
    <t>Ta fram underlag för att kunna begränsa fisket om intresset ökar kraftigt.</t>
  </si>
  <si>
    <t>Skydda fiskbeståndet i Väsjön.</t>
  </si>
  <si>
    <t>Motverka utökad båttrafik och bad.</t>
  </si>
  <si>
    <t>Med ökat antal boende i närheten finns det en risk att intresset för att bada och åka båt på Väsjön ökar. Sjön är liten och större belastning från friluftsliv är inte önskvärt. Åtgärden syftar till att bevaka att kommunen inte genomför åtgärder som främjar bad eller båttrafik.</t>
  </si>
  <si>
    <t>Minska risken för ökad belastning från friluftslivet på Väsjön i takt med ökat antal närboende.</t>
  </si>
  <si>
    <t>Säkra en hållbar belastning på Väsjön.</t>
  </si>
  <si>
    <t>Säkra viktiga livsmiljöer och ekosystemtjänster i strandnära miljöer.</t>
  </si>
  <si>
    <t>Ta fram skötselbeskrivning för muddringsunderhåll.</t>
  </si>
  <si>
    <t>Ta fram en skötselbeskrivning för underhåll av muddringen i Väsjön.</t>
  </si>
  <si>
    <t>Säkra lämplig hantering av ett förorenat område.</t>
  </si>
  <si>
    <t>Förbättrat samarbete för minska risker för miljöföroreningar som kan uppstå i samband med olyckor och brand.</t>
  </si>
  <si>
    <t>Edsviken, Edsån, Hjältarbäcken, Norrviken, Ravalen, Vibyån, Väsjön</t>
  </si>
  <si>
    <t>Utreda risker och säkerställa rutiner för hantering av olyckor och brand.</t>
  </si>
  <si>
    <t>Minska risken för spridning av miljöförorening i samband med olycka eller brand.</t>
  </si>
  <si>
    <t>Norrviken, Ravalen, Rösjön, Snuggan, Väsjön</t>
  </si>
  <si>
    <t>Edsviken, Rösjön</t>
  </si>
  <si>
    <t>Potentiellt förbättrad vattenomsättning i Rösjöns södra delar och förbättrad konnektivitet mellan Edsviken och Rösjön.</t>
  </si>
  <si>
    <t>Plangruppen (detaljplaneringen), projektgenomförandeenheten (anläggandet).</t>
  </si>
  <si>
    <t>Undersöka möjligheterna att förbättra konnektiviteten i Silverbäcken.</t>
  </si>
  <si>
    <t>Potentiellt förbättrad konnektivitet och rörlighet för vattenlevande djur.</t>
  </si>
  <si>
    <t>Utred förutsättningar för att förbättra konnektiviteten i Silverbäcken.</t>
  </si>
  <si>
    <t>Klimatnämnden och natur- och tekniknämnden.</t>
  </si>
  <si>
    <t>Lagenlig kommunal verksamhet som går i linje med strandskyddets syften.</t>
  </si>
  <si>
    <t>Utreda dispensbehov och ansöka om strandsskyddsdispens där så krävs.</t>
  </si>
  <si>
    <t>Säkra bevarandet av naturliga strandzoner där stora delar är eller riskerar att bli starkt påverkad av exploatering.</t>
  </si>
  <si>
    <t>Strategiska gruppen i samverkan med Norra Stockholmsåsens grundvattenråd.</t>
  </si>
  <si>
    <t>Stärka fiskrekryteringen.</t>
  </si>
  <si>
    <t>Starkare fisksamhällen och bättre fritidsfiske.</t>
  </si>
  <si>
    <t>Edsviken, Fjäturen, Norrviken, Väsjön</t>
  </si>
  <si>
    <t>Prioritera och identifiera bland EBH-objekt samt spåra källor till PFAS-förorening.</t>
  </si>
  <si>
    <t>Identifiera förorenade områden som påverkar eller bedöms kunna utgöra ett hot för Norrviken och Stockholmsåsen- Sollentuna. PFAS-föroreningar är högprioriterade.</t>
  </si>
  <si>
    <t>Samla underlag för eventuell upprepad behandling av Norrvikens internbelastning.</t>
  </si>
  <si>
    <t>Utreda hur båtvrak i Norrviken ska hanteras.</t>
  </si>
  <si>
    <t>Utreda hur båten behöver och kan hanteras.</t>
  </si>
  <si>
    <t>Genomföra en biotopkartering av Edsån.</t>
  </si>
  <si>
    <t>Genomföra en biotopkartering.</t>
  </si>
  <si>
    <t>Kunna få en uppdaterad klassning av hydromorfologisk status efter åns nya slingrande förlopp samt att kunna få underlag för behov av eventuella ytterligare åtgärder.</t>
  </si>
  <si>
    <t>Strategiska gruppen i samarbete med Upplands Väsby kommun och/eller Oxunda vattensamverkan.</t>
  </si>
  <si>
    <t>Edsån har genomgått stora förändringar i och med att vattendraget grävts om för att få ett slingrande förlopp.  Detta har rimligtvis påverkat hydromorfologiska parametrar. För att kunna göra en ny bedömning av hydromorfologin i vattendraget behöver ån biotopkarteras. Åtgärden görs lämpligen i samarbete med Upplands Väsby kommun och/eller inom Oxunda vattensamverkan.</t>
  </si>
  <si>
    <t>Genomföra biologiska och kemiska undersökningar i Edsån.</t>
  </si>
  <si>
    <t>Kunna få en uppdaterad klassning av kemisk och ekologisk status efter åns nya slingrande förlopp och efter behandling a Norrvikens internbelastning samt att kunna få underlag för behov av eventuella ytterligare åtgärder.</t>
  </si>
  <si>
    <t>Utvärdera åns biologi och vattenkemi.</t>
  </si>
  <si>
    <t>Sätt upp skyltar om att undvika fågelmatning vid badplatsen i Viby.</t>
  </si>
  <si>
    <t>Utfodring av sjöfågel vid badplatsen lockar fåglar. Sjöfåglar som sprider avföring i vattnet bidrar till att vattnet blir otjänligt för bad.</t>
  </si>
  <si>
    <t>Reglera sjöfågelmatningen i Ravalen.</t>
  </si>
  <si>
    <t>Bättre badvattenkvalitet.</t>
  </si>
  <si>
    <t>Utreda förutsättningarna för att gräva om en rätad del av Vibyån.</t>
  </si>
  <si>
    <t xml:space="preserve">Ta reda på förutsättningarna att restaurera en rätad sträcka i Vibyån. </t>
  </si>
  <si>
    <t>Förbättrat beslutsunderlag för ett eventuellt genomförande av en restaurering.</t>
  </si>
  <si>
    <t>Förbättra dialog med golfklubbarna runt Vibyån.</t>
  </si>
  <si>
    <t xml:space="preserve">Skapa förståelse och samsyn på hur fiskvandringen och den biologiska mångfalden kan förbättras. </t>
  </si>
  <si>
    <t>Se över möjligheten att förbättra avrinningen från kommunens mark vid Sollentuna ridklubb i Viby.</t>
  </si>
  <si>
    <t>Natur- och tekniknämnden med stöd av klimatnämnden.</t>
  </si>
  <si>
    <t>Ta fram en strategi för hur Bävern ska hanteras i små vattendrag.</t>
  </si>
  <si>
    <t>Hjältarbäcken, Vibyån</t>
  </si>
  <si>
    <t xml:space="preserve">Natur- och tekniknämnden </t>
  </si>
  <si>
    <t>Hitta ett sätt att torrlägga rasthagarna ytterligare.</t>
  </si>
  <si>
    <t>Utrota skunkkalla</t>
  </si>
  <si>
    <t>Minska negativ påverkan på ekosystemet från en invasiv främmande art.</t>
  </si>
  <si>
    <t>Hjältarbäcken</t>
  </si>
  <si>
    <t>Möjliggöra förbättrad dagvattenhantering i Kappetorp norra oavsett ny detaljplan eller ej.</t>
  </si>
  <si>
    <t>Möjlighet till förbättrad dagvattenhantering.</t>
  </si>
  <si>
    <t>Inled dialog med försvarsmakten om potentiellt förorenande gammalt krigsmateriel.</t>
  </si>
  <si>
    <t>Förbättra kunskapen om vilka risker som finns kopplade till försvarsmaktens gamla övningsverksamhet på Järvafältet.</t>
  </si>
  <si>
    <t>Möjlighet att förhindra miljöförorening.</t>
  </si>
  <si>
    <t>Kunna få data för att ingripa i tid för att värja en större miljöförorening.</t>
  </si>
  <si>
    <t>Fortsatt provtagning av metaller nedströms Djupan (i Djupanbäcken).</t>
  </si>
  <si>
    <t>Kunna identifiera om frisättning av metaller ökar över tid.</t>
  </si>
  <si>
    <t>Kunna identifiera om frisättning av miljögifter ökar över tid.</t>
  </si>
  <si>
    <t>Fortsatt provtagning av metaller i lak- och grundvatten från EBH-objekt 126864 (Älgkärrstippen).</t>
  </si>
  <si>
    <t>Få en bättre bild av vilka källor som kan vara betydande för antracenhalterna i Edsviken.</t>
  </si>
  <si>
    <t>Få ett underlag för att kunna planera effektiva åtgärder för att minska belastningen av antracen på Edsviken.</t>
  </si>
  <si>
    <t>Få en bättre bild över för- och nackdelar förenade med havsöringsutsättningen i Edsviken.</t>
  </si>
  <si>
    <t>Kunna ompröva beslut om utsättning av Havsöring.</t>
  </si>
  <si>
    <t>Kunna få data för att ingripa i tid att värja en större miljöförorening.</t>
  </si>
  <si>
    <t>Utreda risker kopplade till identifierade föremål på Edsvikens botten.</t>
  </si>
  <si>
    <t>Riskklassa större objekt i Edsviken.</t>
  </si>
  <si>
    <t>Klimatnämnden och miljö- och byggnadsnämnden.</t>
  </si>
  <si>
    <t>Strategiska gruppen och avdelningen för miljö- och hälsoskydd.</t>
  </si>
  <si>
    <t>Ta fram en oljeskyddsplan/kemikalieskyddsplan för kommunen.</t>
  </si>
  <si>
    <t>Förhindra miljöförorening till vatten och natur.</t>
  </si>
  <si>
    <t>Anlägga ytterligare snöuppläggningsplatser i kommunen.</t>
  </si>
  <si>
    <t>Kommunstyrelsen och natur- och tekniknämnden med stöd av miljö- och byggnadsnämnden.</t>
  </si>
  <si>
    <t>Hantera snön lokalt i större omfattning.</t>
  </si>
  <si>
    <t>Verka för ökad lokal hantering av snö i kommunen.</t>
  </si>
  <si>
    <t>Följ upp dagvattenhanteringen i Kappetorp norra.</t>
  </si>
  <si>
    <t>Utrota den invasiva vattenväxten skunkkalla.</t>
  </si>
  <si>
    <t>Rutin för remittering av dagvattenutredningar och dagvattenprojekteringar.</t>
  </si>
  <si>
    <t>Väl fungerande dagvattenanläggningar över tid som ger minskad belastning på sjöar och vattendrag samt minskar risken för översvämningar.</t>
  </si>
  <si>
    <t>Säkra att driftgruppen får den information som behövs för att sköta byggda dagvattenanläggingar korrekt.</t>
  </si>
  <si>
    <t>En rutin för remittering av olika delar inom dagvattenprocessen motverkar såväl dubbelarbete som att vissa frågor missas så att kostsamma omtag behöver göras.</t>
  </si>
  <si>
    <t>Säkra och effektivisera planeringsprocessen gällande dagvatten.</t>
  </si>
  <si>
    <t>Stabsenheten med stöd av övriga samhällsbyggnadsavdelningen samt VA-huvudmannen och avdelningen för miljö- och hälsoskydd.</t>
  </si>
  <si>
    <t>Säkra funktionen och driften av dagvattendiken.</t>
  </si>
  <si>
    <t>Avtal för vegetationsskötsel mellan VA-huvudmannen och kommunen.</t>
  </si>
  <si>
    <t>Tydliggöra ansvarsfördeling mellan kommunen och VA-huvudmannen gällande skötsel av vegetation vid dagvattenanläggningar.</t>
  </si>
  <si>
    <t>Avtalet skapar tydlighet och minskar risken för att nödvändig skötsel missas.</t>
  </si>
  <si>
    <t>Väl fungerande dagvattenpumpar över tid som minskar risken för översvämningar.</t>
  </si>
  <si>
    <t>Effektivisera och säkra driften av kommunens dagvattenpumpar.</t>
  </si>
  <si>
    <t>Effektivisera och säkra driften av kommunens underjordiska dagvattenanläggning.</t>
  </si>
  <si>
    <t>Väl fungerande dagvattenanläggning över tid som minskar risken för översvämningar.</t>
  </si>
  <si>
    <t>Utred funktion och ansvar för underjordiska dagvattenmagasin.</t>
  </si>
  <si>
    <t>Säkra funktionen av och ansvar för underjordiska dagvattenmagasin.</t>
  </si>
  <si>
    <t xml:space="preserve">Ta fram skötselplaner för kommunens dagvattenanläggning på allmän plats och gata. </t>
  </si>
  <si>
    <t>Underlätta val av material och utformning om konstruktioner vid ny -och ombyggnation med avseende på hållbar vattenhantering och enkel drift.</t>
  </si>
  <si>
    <t>Långsiktigt minskad belastning av problematiska ämnen för vattenmiljön och minskad risk för översvämningar vid skyfall. Kostnadseffektiv och säker drift.</t>
  </si>
  <si>
    <t>Utred och förbättra funktion hos kupolbrunnar.</t>
  </si>
  <si>
    <t>Eftersök oljeavskiljare på större kommunala parkeringar.</t>
  </si>
  <si>
    <t xml:space="preserve">Inventera och mät in kommunens dagvattenanläggning på allmän plats och gata. </t>
  </si>
  <si>
    <t xml:space="preserve">Få information till uppdatering av kartmaterial  i VA-banken. </t>
  </si>
  <si>
    <t>Informationen utgör underlag för skötselplaner, förnyelseplaner och akuta utryckningar.</t>
  </si>
  <si>
    <t xml:space="preserve">Effektivisera och säkra driften av kommunens dagvattenanläggning på allmän plats och gata. </t>
  </si>
  <si>
    <t>Förstå kommunens kupolbrunnar och kunna nyttja dem för förbättrad dagvattenhantering.</t>
  </si>
  <si>
    <t>Eftersöka oljeavskiljare på platser de rimligtvis kan finnas.</t>
  </si>
  <si>
    <t>Vetskap om oljeavskiljare är en förutsättning för att kunna sköta dem och upprätthålla funktionen och därmed skyddet de utgör mot oljeförorening.</t>
  </si>
  <si>
    <t>Säkra en resurseffektiv hantering av dagvatten på kommunens allmäna platser och gator.</t>
  </si>
  <si>
    <t>Arbeta systematiskt och strategiskt för att motverka och hantera översvämningar nu och i ett framtida klimat.</t>
  </si>
  <si>
    <t>Minskar risken för stora skador vid skyfall och höga vattenstånd.</t>
  </si>
  <si>
    <t>Minskad påverkan på sjöar och vattendrag. Minskad belastning på dagvattenledningsnätet och minskad risk för översvämmade vägar vid kraftiga regn. Ökad infiltration ner till grundvattnet.</t>
  </si>
  <si>
    <t>Edsviken, Norrviken, Stockholmsåsen-Sollentuna</t>
  </si>
  <si>
    <t>Utesluta eller verifiera problemämnen som rikidentifierats vid modellering.</t>
  </si>
  <si>
    <t>Få kunskap inför eventuella åtgärder.</t>
  </si>
  <si>
    <t>Fjäturen, Norrviken, Ravalen, Rösjön, Vibyån</t>
  </si>
  <si>
    <t>Bevaka nybyggnation av underjordiska magasin och stenkistor.</t>
  </si>
  <si>
    <t>Hitta ytterligare lämplig dagvattenreningslösning inom Ravalens avriningsområde.</t>
  </si>
  <si>
    <t>Hitta ytterligare lämplig dagvattenreningslösning inom Norrvikens avriningsområde.</t>
  </si>
  <si>
    <t>Utred förutsättningar för att öppna upp Landsnoraån som ett av två utlopp för Rösjön.</t>
  </si>
  <si>
    <t>Minska internbelastningen i Edsviken genom behandling.</t>
  </si>
  <si>
    <t>Stabsenheten med stöd av driftgruppen och projektgenomförandeenheten samt VA-huvudmannen.</t>
  </si>
  <si>
    <t>Rutin för överlämning mellan projektgenomförandeenheten och driftgruppen.</t>
  </si>
  <si>
    <t>Stabsenheten med stöd av driftgruppen och projektgenomförandeenheten.</t>
  </si>
  <si>
    <t>Projektgenomförandeenheten med stöd av avdelningen för miljö- och hälsoskydd.</t>
  </si>
  <si>
    <t>Vattenperspektivet utifrån miljökvalitetsnormer och påverkan på sjöekosystem behöver utvecklas i kommunens kemikalieplan.</t>
  </si>
  <si>
    <t>Strategiska gruppen, driftgruppen och  (VA-huvudmannen).</t>
  </si>
  <si>
    <t>Driftgruppen (gata)</t>
  </si>
  <si>
    <t>Driftgruppen (gata) och driftgruppen (park).</t>
  </si>
  <si>
    <t>Exploateringsgruppen med stöd av strategiska gruppen i sakfrågor.</t>
  </si>
  <si>
    <t>Projektgenomförandeenheten med stöd av strategiska gruppen och avdelningen för miljö- och hälsoskydd.</t>
  </si>
  <si>
    <t>Avdelningen för miljö- och hälsoskydd och strategiska gruppen.</t>
  </si>
  <si>
    <t>Projektgenomförandeenheten med stöd av strategiska gruppen, avdelningen för miljö- och hälsoskydd och kommunantikvarien.</t>
  </si>
  <si>
    <t>Avdelningen för miljö- och hälsoskydd med stöd av driftgruppen och strategiska gruppen.</t>
  </si>
  <si>
    <t>GIS- och kartgruppen och strategiska gruppen.</t>
  </si>
  <si>
    <t>Åtgärd 9</t>
  </si>
  <si>
    <t>Förbättrad kommunikation till medborgare med syfte att minska småskalig eldning.</t>
  </si>
  <si>
    <t>Minska den småskaliga eldingen som vid dålig förbränning ger upphov till belastning av dioxiner och PAH:er.</t>
  </si>
  <si>
    <t>Klimatnämnden med stöd av miljö- och byggnadsnämnden.</t>
  </si>
  <si>
    <t>Miljö- och byggnadsnämnden och klimatnämnden.</t>
  </si>
  <si>
    <t>Avdelningen för miljö- och hälsoskydd och strategiska gruppen med stöd av kommunikationsenheten.</t>
  </si>
  <si>
    <t>Bevaka att fiske inte sker på aspens lekplatser.</t>
  </si>
  <si>
    <t>Tydligare krav gentemot båtklubbarna.</t>
  </si>
  <si>
    <t>Provtagning av riskparametrar enligt StormTac-modellering.</t>
  </si>
  <si>
    <t>Utred möjligheterna att förbättra dagvattenreningen till Norrviken.</t>
  </si>
  <si>
    <t>Kommunikation med golfbanorna om växtskyddsmedel.</t>
  </si>
  <si>
    <t>Fortlöpande förvaltning av rutiner och utrustning för kommunens brunnar (registrerade dricksvattenanläggningar).</t>
  </si>
  <si>
    <t>Saneringsstöd för småbåtar.</t>
  </si>
  <si>
    <t>Begränsa nya bryggtillstånd.</t>
  </si>
  <si>
    <t>Avtalslydnad bryggor.</t>
  </si>
  <si>
    <t>Avtalsvillkor bryggor.</t>
  </si>
  <si>
    <t>Tar bort internbelastningen av fosfor på Edsviken.</t>
  </si>
  <si>
    <t>Minskad övergödning i Edsviken.</t>
  </si>
  <si>
    <t>Rena dagvattet tillfredsställande från det allmänna dagvattenledningsnätet innan utsläpp i Edsviken.</t>
  </si>
  <si>
    <t>Förbättra samarbetet kring grundvattenprovtagning.</t>
  </si>
  <si>
    <t xml:space="preserve">Klimatnämnden och miljö- och byggnadsnämnden. </t>
  </si>
  <si>
    <t>Utred behov av att förbjuda trivseleldning i vissa områden.</t>
  </si>
  <si>
    <t>Vid en bottenskanning av Edsvikens botten år 2018 noterades ett tjugotal föremål som potentiellt kan innehålla miljöfarliga ämnen. Lämplig hantering av dessa föremål behöver utredas vidare.  Arbetet utförs med fördel inom Edsviken vattensamverkan.</t>
  </si>
  <si>
    <t>Kommunstyrelsen. Kan ändras beroende på utfall av åtgärd 2.</t>
  </si>
  <si>
    <t>Natur- och tekniknämnden. Kan ändras beroende på utfall av åtgärd 2.</t>
  </si>
  <si>
    <t>I samband med att samhällsbyggnadsprocessen kartläggs, beskrivs och effektiviseras behöver en rutin för hur remittering av dagvattenutredningar och dagvattenprojekteringar ska ske. Åtgärden kan påverkas beroende på utfall av åtgärd 2.</t>
  </si>
  <si>
    <t>Oklart, beror på utfall av åtgärd 2.</t>
  </si>
  <si>
    <t>Strategiska gruppen organiserar arbetet med berörda.</t>
  </si>
  <si>
    <t>Ta fram ett avtal som reglerar ansvar ch förväntningar i tidiga/övergripande VA-utredningar.</t>
  </si>
  <si>
    <t xml:space="preserve"> Minskar risken för missförstånd om ansvarsfördelning och avlastar enskilda projekt.</t>
  </si>
  <si>
    <t>Öka grundvattenbildningen i bristområden.</t>
  </si>
  <si>
    <t>Då det är oklart hur övergödning påverkar kolinlagringen behöver detta följas inom forskningen. Om åtgärder mot övergödning visar sig motverka kolinlagring behöver kolinlagringen öka i landområdena som kompensation, alternativt måste nyttan av målen minskad klimatpåverkan och god ekologisk status vägas mot varandra.</t>
  </si>
  <si>
    <t>Följa forskingsframstegen för att förstå hur kolinlagring är kopplat till övergödning.</t>
  </si>
  <si>
    <t>Förstå vattenvårdsarbetets konsekvenser för att motverka klimatförändringarna. Bidra till kommunens koldioxidbudget.</t>
  </si>
  <si>
    <t>Framtidssäkra kvantitativ status och reservvattentillgång för Norrvatten  i Stockholmsåsen- Sollentuna</t>
  </si>
  <si>
    <t>Minska erosionsproblemen i Tegelhagsbäcken</t>
  </si>
  <si>
    <t>I samband med om- och nybyggnation nyttja möjligheten att förbättra ekosystemtjänster i utpekade bristområden samt bevara ekosystemtjänster där funktionen är god.</t>
  </si>
  <si>
    <t>Stärkta ekosystemtjänster kopplade till vatten i Sollentuna kommun.</t>
  </si>
  <si>
    <t>Säkra att dricksvatten och spillvaten hanteras på ett systematiskt och lagenligt sätt.</t>
  </si>
  <si>
    <t>Driftenheten (park) med stöd av driftenheten (natur) och strategiska gruppen.</t>
  </si>
  <si>
    <t>Följ upp resultaten av Stockholm stads litteraturstudie om antracen.</t>
  </si>
  <si>
    <t>Att få trafikverket att ta ansvar för riskeliminering på platsen.</t>
  </si>
  <si>
    <t>Skydda Norrviken och grundvattnet som används som reservvatten.</t>
  </si>
  <si>
    <t>Kunna prioritera vilka vatten som ska utredas utifrån behov i förhållande till kostnad. I ett utrett vatten kan fysiska åtgärder och ärendehantering genomföras smidigare.</t>
  </si>
  <si>
    <t>Utreda behov av ökad tillsyn för att minska kvävebelastningen på Ravalen.</t>
  </si>
  <si>
    <t>Minska småskalig eldning.</t>
  </si>
  <si>
    <t>Kunna hitta begränsade områden som kan saneras för att minska belastningen av till exempel PFOS på Norrviken.</t>
  </si>
  <si>
    <t>Strategiska gruppen med stöd av driftgruppen (natur).</t>
  </si>
  <si>
    <t>Norrvikens sediment behandlas med Aluminiumklorid under 2020 för att binda fosfor och minska övergödningssymptomen. Varaktigheten av behandlingen är oklar eftersom den externa belastningen fortfarande är stor. Åtgärden syftar till att följa resultatet av behandlingen för att vid behov kunna upprepa behandlingen när den externa belastningen minskat. Åtgärden genomförs med fördel i samverkan med Upplands Väsby kommun och/eller Oxunda vattensamverkan.</t>
  </si>
  <si>
    <t>Följ upp effekterna av aluminiumbehandlingen av Norrviken.</t>
  </si>
  <si>
    <t>Stockholmsåsen-Sollentuna, Stockholmsåsen-Upplands Väsby</t>
  </si>
  <si>
    <t>Edsån, Norrviken, Stockholmsåsen-Sollentuna, Stockholmsåsen-Upplands Väsby</t>
  </si>
  <si>
    <t>(x)</t>
  </si>
  <si>
    <t>Utred lämplig lösning så att VA-delarna som kommunen juridiskt ansvarar för omhändertas.</t>
  </si>
  <si>
    <t>VA-delarna som kommunen juridiskt ansvarar för kan förvaltas långsiktigt och strategiskt vilket minskar risken för oförutsedda händelser och kostnader.</t>
  </si>
  <si>
    <t>Minska belastningen från enskilda avlopp på Vibyån samt på vattenförekomsterna Edssjön (Upplands Väsby) och Rösjön.</t>
  </si>
  <si>
    <t>Utred diken viktiga för dagvattenhanteringen.</t>
  </si>
  <si>
    <t>Förhindra kontaminering av grundvattnet med bland annat miljöförorening från olyckor och brandförsvarets släckvatten.</t>
  </si>
  <si>
    <t xml:space="preserve">Minskad omfattning av tunga transporter inom kommunen och billigare entreprenadkostnad för snöröjning. </t>
  </si>
  <si>
    <t>Ökad driftsäkerhet och eventuellt minskad risk för oönskade översvämningar och mindre belastning på dagvattenledningsnätet, sjöar och vattendrag. Ökad infiltration till grundvattnet.</t>
  </si>
  <si>
    <t>Begränsa byggnation av dagvattenanläggningar som är svåra att sköta.</t>
  </si>
  <si>
    <t>Klimatnämnden medverkar i Stockholmsåsens grundvattenråd som utför viss provtagning av grundvattnet i åsen och dess närhet. Kommunens miljö- och byggnadsnämnd genomför grundvattenprovtagning ungefär vart femte år. Det är viktigt att dessa provtagningar synkroniseras och kompletterar varandra. Åtgärden syftar till att belysa behovet av ökad samordning och kommunikation inom kommunen gällande miljöövervakning av grundvatten.</t>
  </si>
  <si>
    <t>Minska belastningen av PFOS på yt- och grundvatten.</t>
  </si>
  <si>
    <t>Minskad belastning/risk för belastning av arsenik (och bly) på yt- och grundvatten.</t>
  </si>
  <si>
    <t>Kommunstyrelsen eller Brandkåren Attunda.</t>
  </si>
  <si>
    <t>Kommunstyrelsen och klimatnämnden.</t>
  </si>
  <si>
    <t>Säkra grundvattenkvaliteten.</t>
  </si>
  <si>
    <t>Minskad belastning från båtbottenfärger på Edsviken.</t>
  </si>
  <si>
    <t>Minskad belastning av bland annat dioxiner och PAH:er på vattenmiljöer. Därtill förbättras luftmiljön för medborgare.</t>
  </si>
  <si>
    <t>Bevara och förbättra förutsättningarna för en skyddsvärd art i viken.</t>
  </si>
  <si>
    <t>Utred möjligheterna för Brandkåren Attunda att fasa ut perfluorerade släckningsskum.</t>
  </si>
  <si>
    <t>PFOS är förbjudet och släckningsmedel med PFOS används inte längre av Brandkåren Attunda. Men, flera andra perfluorerade ämnen (PFAS) används fortfarande. Brandkåren Attunda bedömer att deras förråd med brandskum innehållande perfluorerade ämnen kommer räcka i cirka 10 år. Åtgärden syftar till att utreda vad det skulle innebära att gå över till ett miljömässigt bättre alternativ innan lagret använts upp.</t>
  </si>
  <si>
    <t>Kunna minska dagvattenbelastningen (fosfor) på Norrviken.</t>
  </si>
  <si>
    <t>Minskad näringsämnesbelastning från utfodring och avföring.</t>
  </si>
  <si>
    <t>Minskad miljögiftsbelastning på ytvatten.</t>
  </si>
  <si>
    <t>Minskad miljögiftsbelastning på ytvatten (och till viss del grundvatten).</t>
  </si>
  <si>
    <t>Utmed Fjäturens västra strand i Sollentuna finns beteshagar för nötkreatur. Detta område har inte haft tillsyn. Åtgärden går ut på att genomföra tillsyn för att till exempel säkerställa att skyddszoner till vattendrag finns.</t>
  </si>
  <si>
    <t>Minskad belastning av näringsämnen på Fjäturen.</t>
  </si>
  <si>
    <t>Minskad belastning av näringsämnen på Fjäturen och Norrviken.</t>
  </si>
  <si>
    <t xml:space="preserve">Minskad (inte ökad) belastning på Snuggans strandzoner. </t>
  </si>
  <si>
    <t>För att skydda Snuggans strandzon ska kommunen bevaka reservatsdispenser och neka ansökningar som riskerar att inkräkta på, eller påverka, strandzonen negativt.</t>
  </si>
  <si>
    <t>Med ökat antal boende i närheten finns det en risk att intresset för att fiska i Väsjön ökar. Fiskbeståndet är litet och bedöms vara känsligt för kraftigt ökat fisketryck. Åtgärden syftar till att följa hur intresset för fiske i Väsjön utvecklas under tiden Väsjön byggs ut. Åtgärden genomförs med fördel i samarbete med Sollentuna amatörfiskeklubb.</t>
  </si>
  <si>
    <t>Bevaka behov av sanering av PAH-förorenad mark.</t>
  </si>
  <si>
    <t>Minska risken för att ett förorenat område inte saneras på grund av utebliven exploatering.</t>
  </si>
  <si>
    <t>Säkra långsiktig effekt av muddringen och lagenligt underhåll av muddringen som genomförts i Väsjön.</t>
  </si>
  <si>
    <t>Säkra att internbelastningen (och fosfortransporten från Norrviken) hålls ner i Norrviken.</t>
  </si>
  <si>
    <t>Edsån har genomgått stora förändringar i och med att vattendraget grävts om för att få ett slingrande förlopp.  Detta har rimligtvis påverkat den ekologiska och kemiska statusen i ån. För att kunna göra en ny statusklassning i vattendraget och för att följa upp åtgärdsarbetets effekt behöver ån undersökas. Bottenfauna, kiselalger, vattenkemi och miljögifter bör prioriteras. Åtgärden görs lämpligen i samarbete med Upplands Väsby kommun och/eller inom Oxunda vattensamverkan efter genomförd bottenbehandling av Norrvikens internbelastning.</t>
  </si>
  <si>
    <t xml:space="preserve">Bävern skapar temporära vandringshinder för fisk i små vattendrag men ska även ses som ett naturligt inslag i miljön som skapar goda förutsättningar för biologisk mångfald. Kommunen behöver utarbeta en strategi för hur bävern ska kunna finnas i små vattendrag utan att förhindra fiskens vandringsväg. </t>
  </si>
  <si>
    <t xml:space="preserve">Kommunikationen och dialogen med golfklubbarna runt Vibyån behöver förbättras för att stärka de biologiska värdena kopplade till Vibyån. </t>
  </si>
  <si>
    <t xml:space="preserve">Samsyn är en förutsättning för att få till biotopvårdande åtgärder. </t>
  </si>
  <si>
    <t>Minskad erosion och urlakning av näringsämnen.</t>
  </si>
  <si>
    <t>Dagvattenhanteringen i Kappetorp norra är undermålig i dagsläget. I samband med detaljplaneläggning kommer dagvattenhanteringen förbättras. Åtgärden syftar till att följa upp dagvattenhanteringen i Kappetorp norra för att kunna säkerställa att dagvattenhanteringen blir bättre oavsett om detaljplanen antas eller ej.</t>
  </si>
  <si>
    <t>Utvärdera utsättningen av havsöring som sker i Edsviken.</t>
  </si>
  <si>
    <t>Klimatnämnden med stöd av natur- och tekniknämnden.</t>
  </si>
  <si>
    <t>Kunna förekomma större miljöförorening.</t>
  </si>
  <si>
    <t>Kunna minska dagvattenbelastningen (fosfor) på Ravalen.</t>
  </si>
  <si>
    <t>Följa forskningsutvecklingen gällande hur kolinlagringen styrs av näringsämnesnivå (övergödning).</t>
  </si>
  <si>
    <t>Minskad belastning av näringsämnen och föroreningar bundna till partikulärt material på Edsviken. Förbättrade Ekosystemtjänster i området.</t>
  </si>
  <si>
    <t>Ansvarsutredning kan krävas.</t>
  </si>
  <si>
    <t>Lagkrav finns.</t>
  </si>
  <si>
    <t>Åtgärd i regionala vattenförsörjningsplanen (Länsstyrelsen 2018)</t>
  </si>
  <si>
    <t>Åtgärd 11</t>
  </si>
  <si>
    <t xml:space="preserve">Efter utredningen bör identifierade brister åtgärdas omgående. </t>
  </si>
  <si>
    <t>Skulle vara klart december 2019 enligt Vattenmyndigheternas åtgärdsprogram.</t>
  </si>
  <si>
    <t>Bräddning är ovanligt men om det sker kan konsekvenserna bli allvarliga för recipienten och friluftslivet. Genom att ta fram en handlingsplan för hur VA-huvudmannen ska agera vid bräddning kan rutiner skapas för att minimera påverkan vid bräddning.</t>
  </si>
  <si>
    <t>Tydliggöra vilka ämnen kommunen bör undvika att konsumera/använda med avseende på hållbar vattenhantering.</t>
  </si>
  <si>
    <t>För att hållbar föroreningsbelastning på sjön Väsjön och nedströms liggande vattendrag inte ska överskridas krävs det att genomförandet av planerade dagvattenanläggningar i alla skeden säkerställs fram till idrifttagande. Arbetet med kravställning och uppföljning behöver ske kontinuerligt inom detaljplaneringen och genomförandet och utgår från den helhetssyn kommunen haft för området gällande dagvattenhanteringen.</t>
  </si>
  <si>
    <t>I samband med exploateringen av Väsjön har sjön muddrats för att öka bottendjupet i delar där kommunen vill främja de två rödlistade arterna av undervattensvegetation som finns i sjön. Muddring som inte underhålls mister relativt snart sin effekt. Åtgärden syftar till att ta fram en skötselbeskrivning för hur muddringsunderhållet ska genomföras.</t>
  </si>
  <si>
    <t>Förse driftgruppen med ett verktyg för hur kommunen ska agera och prioritera i bäverfrågor.</t>
  </si>
  <si>
    <t>Blindgångare och dumpat militärt avfall sedan tiden då Järvafältet sanerades från militär övningsverksamhet riskerar att läcka miljögifter nu eller i framtiden. Kommunen behöver inleda en dialog med försvarsmakten om vilka ämnen det kan röra sig om och hur miljöförorening kan förhindras. Kontakten bör inledas som en skriftlig förfrågan från kommunen där underlag och material om verksamheten som bedrivits på Järvafältet efterfrågas.</t>
  </si>
  <si>
    <t>Vid om- och nybyggnation samt vid detaljplanering behöver kommunen tillse att det finns en hållbar plan för snöhanteringen, som helst inte innebär bortforsling. Att kunna låta snön puttas ut på en nedsänkt grönyta för långsam avsmältning och infiltrering är önskvärt (utanför vattenskyddsområde). Denna yta kan med fördel även användas för ordinarie dagvattenhantering och som översvämningsbar yta vid skyfall. Åtgärden innebär att bevaka snöhanteringen vid om- och nybyggnation samt vid detaljplaneläggning.</t>
  </si>
  <si>
    <t>Samhällsbyggnadsnämnden</t>
  </si>
  <si>
    <t>Sollentuna kommunfastigheter AB och driftgruppen (naturvård) med stöd av avdelningen för  miljö- och hälsoskydd.</t>
  </si>
  <si>
    <t>Inventera och kartlägga trafikverkets genomförda åtgärder och skicket på dessa åtgärder, speciellt utmed Europaväg 4 och Stäketvägen, sträckningen i Sollentuna, men även Danderydsvägen. Vägsträckor inom grundvattenskyddsområde vid Rotsunda bör prioriteras.</t>
  </si>
  <si>
    <t>Utarbeta en strategi för att minimera skada vid översvämningar.</t>
  </si>
  <si>
    <t>Planera kommunens och koordinera kommunens och VA-huvudmannens (Sollentuna Energi och Miljö AB) arbete gällande utbyggnad och underhåll av VA.</t>
  </si>
  <si>
    <t>VA-huvudmannen (Sollentuna Energi och Miljö AB)</t>
  </si>
  <si>
    <t>Kansli-  och säkerhetsenheten  (med stöd av  avdelningen för miljö- och hälsoskydd och VA-huvudmannen (Sollentuna Energi och Miljö AB)).</t>
  </si>
  <si>
    <t>VA-huvudmannen (Sollentuna Energi och Miljö AB) (med stöd av kansli- och säkerhetsenheten).</t>
  </si>
  <si>
    <t>VA-huvudmannen (Sollentuna Energi och Miljö AB) och kommunstyrelsen.</t>
  </si>
  <si>
    <t>VA-huvudmannen (Sollentuna Energi och Miljö AB) och avdelningen för samordning och kommunikation.</t>
  </si>
  <si>
    <t>VA-huvudmannen (Sollentuna Energi och Miljö AB) och strategiska gruppen.</t>
  </si>
  <si>
    <t>VA-huvudmannen (Sollentuna Energi och Miljö AB) med stöd av strategiska gruppen.</t>
  </si>
  <si>
    <t>Kommunen tar över grundvattennivåmätningarna från VA-huvudmannen (Sollentuna Energi och Miljö AB).</t>
  </si>
  <si>
    <t>Avtal för inmatning av kommunens dagvattenanläggning i VA-huvudmannens (Sollentuna Energi och Miljö AB) ledningsdatabas.</t>
  </si>
  <si>
    <t>VA-huvudmannen (Sollentuna Energi och Miljö AB) matar in kommunens dagvattenanläggning i VA-huvudmannens ledningsdatabas. Detta görs för att få en övergripande bild som underlättar felsökningar och gemensam planering. Ett avtal behöver upprättas som reglerar samarbetet med avseende på ansvar, kostnader och hur informationsutbyten ska gå till. Även hur kommunen ska få tillgång till informationen i VA-banken behöver regleras. Åtgärden kan påverkas beroende på utfall av åtgärd 2.</t>
  </si>
  <si>
    <t>Kommunstyrelsen och VA-huvudmannen (Sollentuna Energi och Miljö AB). Kan ändras beroende på utfall av åtgärd 2.</t>
  </si>
  <si>
    <t>Checklistor för VA-huvudmannens (Sollentuna Energi och Miljö AB) egenkontroll av dagvattendammar finns sedan 2019. En rutin behöver upprättas så att problem med anläggningarna som noteras vid den årliga egenkontrollen av dagvattendammarna åtgärdas.</t>
  </si>
  <si>
    <t>Runt om i kommunen finns det ett antal dagvattenmagasin (totalt cirka 20 stycken). Kunskapen om de flesta magasinen är begränsad avseende utformning, funktion och vissa saknar ansvarig ägare. För de magasin som tillhör det allmänna dagvattensystemet bör VA-huvudmannen (Sollentuna Energi och Miljö AB) upprätta en skötselplan. Kopplar till åtgärd 109.</t>
  </si>
  <si>
    <t>VA-huvudmannen (Sollentuna Energi och Miljö AB) och natur- och tekniknämnden. Kan ändras beroende på utfall av åtgärd 2.</t>
  </si>
  <si>
    <t>VA-huvudmannen (Sollentuna Energi och Miljö AB) och driftgruppen.</t>
  </si>
  <si>
    <t>Kunskapen om diken som utgör en del av dagvattensystemen är idag liten. Dessa diken behöver identifieras och därefter behöver funktionen och ansvarsfrågan utredas mellan VA-huvudmannen (Sollentuna Energi och Miljö AB) och Sollentuna kommun. Under år 2019 har VA-huvudmannen (Sollentuna Energi och Miljö AB) påbörjat arbetet med att identifiera och mäta in diken. Se även åtgärd 109.</t>
  </si>
  <si>
    <t>Samarbetet mellan räddningstjänsten/brandförsvaret, VA-huvudmannen (Sollentuna Energi och Miljö AB) och kommunen behöver förbättras för att räddningstjänsten ska kunna göra rätt prioriteringar och val för att förhindra miljögiftsspridning vid olyckor och brand. Parterna behöver gemensamt sätta sig ner och titta på vad som behöver skyddas från vad i vilket område. Åtgärden syftar till att inleda ett sådant samarbete.</t>
  </si>
  <si>
    <t xml:space="preserve">Kommunstyrelsen med stöd av Brandkåren Attunda, miljö- och byggnadsnämnden, klimatnämnden, natur- och tekniknämnden och VA-huvudmannen (Sollentuna Energi och Miljö AB). </t>
  </si>
  <si>
    <t xml:space="preserve">Kommunstyrelsen och VA-huvudmannen (Sollentuna Energi och Miljö AB). </t>
  </si>
  <si>
    <t>Natur- och tekniknämnden och VA-huvudmannen (Sollentuna Energi och Miljö AB). Kan ändras beroende på utfall av åtgärd 2.</t>
  </si>
  <si>
    <t>Strategiska gruppen med stöd av plangruppen, avdelningen för miljö- och hälsoskydd, kansli- och säkerhetsenheten och VA-huvudmannen (Sollentuna Energi och Miljö AB).</t>
  </si>
  <si>
    <t>VA-huvudmannen (Sollentuna Energi och Miljö AB) med stöd av klimatnämnden och kommunstyrelsen.</t>
  </si>
  <si>
    <t>Ett arbete har inletts med syfte att låta Sollentuna Energi och Miljö AB ta över driftansvaret (mot ersättning) av kommunens dagvattenpumpar. Åtgärden syftar till att ta fram en överenskommelse eller avtal om arbetet landar i att driftansvaret flyttas. Åtgärden kan påverkas beroende på utfall av åtgärd 2.</t>
  </si>
  <si>
    <t>Utreda behov av och eventuellt ta fram överenskommelse om driftansvar för kommunens dagvattenpumpar.</t>
  </si>
  <si>
    <t>Färdigställa och kontinuerligt uppdatera hydrauliska ledningsnätmodeller för spill-, dricks- och dagvattenledningsnäten.</t>
  </si>
  <si>
    <t>För att strategiskt kunna planera och dimensionera ledningsnätet vid förnyelse och utbyggnad krävs att ledningsnätet hanteras utifrån ett helhetsperspektiv. VA-huvudmannen (Sollentuna Energi och Miljö AB) ska slutföra och kontinuerligt uppdatera hydrauliska modeller för de kommunala spill-, dricks och dagvattenledningsnäten.</t>
  </si>
  <si>
    <t>Hydrauliska ledningsnätsmodeller är ett viktigt verktyg för att utreda kapaciteten i de befintliga ledningsnäten, studera effekterna av tillkommande belastning vid nya exploateringar och förtätningar, samt för att studera olika åtgärder på ledningsnäten.</t>
  </si>
  <si>
    <t>Förbättrade dagvattenmodeller i belastningsanalyser och upprätthållen rening av dagvatten.</t>
  </si>
  <si>
    <t>Rutin vid bygglovsärenden som säkerställer efterlevnad av dagvattenutredning.</t>
  </si>
  <si>
    <t>Öka incitamenten för lokalt omhändertagande av dagvatten.</t>
  </si>
  <si>
    <t>Säkerställa att byggnation sker i enlighet med dagvattenutredningen som tagits fram i detaljplanearbetet.</t>
  </si>
  <si>
    <t>Plangruppen, exploateringsgruppen, projektgenomförandeenheten och bygglovsenheten.</t>
  </si>
  <si>
    <t>Bygga upp en informationsbank över icke anmälningspliktiga dagvattenanläggningar.</t>
  </si>
  <si>
    <t>Sanera förorenad mark.</t>
  </si>
  <si>
    <t xml:space="preserve">EBH-objektet bedöms kunna påverka Stockholmsåsen-Sollentuna såväl som Norrviken och Edsån. Förhöjda halter PAH:er är huvudorsaken till att resultaten av undersökningarna bör följas. </t>
  </si>
  <si>
    <t>Följ upp EBH-objekt 188609, före detta Rotebro handelsträdgård, Loviselund.</t>
  </si>
  <si>
    <t>Genomför ansvarsutredning för EBH-objekt 126845 (Helenelunds station) och 127302 (deponi Svalgången).</t>
  </si>
  <si>
    <t>Följ utvecklingen av bly i grundvattnet vid Bögs gård.</t>
  </si>
  <si>
    <t>Motverka risk för hälsovådliga halter i dricksvattnet (Bögs gård).</t>
  </si>
  <si>
    <t>Sanera EBH-objekt 176336, gammal avfallsdeponi utmed Edsån (vid före detta Rotebro reningsverk).</t>
  </si>
  <si>
    <t xml:space="preserve">Avtal som reglerar förutsättningarna för privata, enskilda bryggor på kommunens mark behöver ses över. Intyg på båtbottensanering (TBT, Irgarol/Cybutryn, zink) ska insändas innan avtal. Reducerad avgift vid intyg att båtbotten inte målas med biocidfärger (kopparfärger). Reglera eventuellt antalet båtar per brygga. Notera att det är viktigt att sanering av båtskrov görs med försiktighet, i inkapslad miljö, så att föroreningar inte sprids till omgivningen. Båtägare bör uppmanas att ta kontakt med tillsynsmyndigheten innan sanering. </t>
  </si>
  <si>
    <t>Information till privata bryggägare.</t>
  </si>
  <si>
    <t>Utred möjligheten att ge saneringsstöd för fritidsbåtar vid övergång till biocidfri botten.</t>
  </si>
  <si>
    <t>Stimulera en snabbare övergång till biocidfria båtbottnar.</t>
  </si>
  <si>
    <t>Utred och vid behov sanera befintliga båtuppläggningsplatser på kommunal mark (EBH-objekt 126906 Tegelhagen och objekt 126905 Edsvikens båtklubb). Vid sanering av befintliga båtuppläggningsplatser bör krav på biocidfria båtskrov regleras i kommande arrendeavtal för att undvika framtida markföroreningar.</t>
  </si>
  <si>
    <t>Erhålla en mer sammanhållen miljöövervakning av grundvatten.</t>
  </si>
  <si>
    <t>Följ upp resultat från provtagningar av två EBH-objekt.</t>
  </si>
  <si>
    <t>Öka kunskapen om risken med två EBH-objekt på kommunal mark inom påverkansområdet för Stockholmsåsen Sollentuna och  Edsviken.</t>
  </si>
  <si>
    <t>Minska belastningen av PAH:er på grundvatten (och eventuellt ytvatten).</t>
  </si>
  <si>
    <t>Verka för ökade insatser mot djurhållning och utfodring av vilt nära vatten i angränsande kommuner.</t>
  </si>
  <si>
    <t>Säkerställa hållbar djurhållning och minska påverkan från utfodring av vilt.</t>
  </si>
  <si>
    <t>Hästhållning och utfodring av vilt bedöms utgöra en risk för belastning av näringsämnen på såväl Norrviken som Fjäturen. Ökat samarbete med uppströms liggande kommuner för att öka insatserna behövs. Åtgärden genomförs med fördel inom Oxunda vattensamverkan.</t>
  </si>
  <si>
    <t xml:space="preserve">Brandkåren Attunda, kommunstyrelsen, miljö- och byggnadsnämnden och VA-huvudmannen (Sollentuna Energi och Miljö AB). </t>
  </si>
  <si>
    <t>Brandkåren Attunda tillsammans med strategiska gruppen,  avdelningen för miljö- och hälsoskydd och VA-huvudmannen (Sollentuna Energi och Miljö AB) med stöd av kansli- och säkerhetsenheten.</t>
  </si>
  <si>
    <t>Strategiska gruppen med stöd av avdelningen för miljö- och hälsoskydd.</t>
  </si>
  <si>
    <t>Identifiera potentiella kvävekällor.</t>
  </si>
  <si>
    <t>Utred behov samt möjlighet att förbjuda eldning av trädgårdsavfall inom detaljplanelagt område.</t>
  </si>
  <si>
    <t>Småskalig eldning med ofullständig förbränning bidrar med föroreningar i form av dioxiner och PAH:er som är skadliga för såväl människa som miljö. I Sollentuna får trivseleldning ske generellt i enlighet med rättspraxis (2 dagar per vecka, max 4 h per gång).  Åtgärden syftar till att se över om eldningsförbud behöver införas i vissa områden utifrån såväl hälso- som miljöaspekter (MKN). Ansvaret samt potentiell PAH-belastning på ytvatten från småskalig eldning behöver utredas innan beslut. Arbetet samordnas med översyn av kommunens lokala hälsoskyddsföreskrifter (Sollentuna kommun 2017). Områden runt Edsviken bör prioriteras på grund av antracenproblematik.</t>
  </si>
  <si>
    <t>EBH-objektet bedöms kunna påverka Stockholmsåsen-Sollentuna såväl som Edsån. Under 2020 genomförs kompletterande miljötekniska mark- och grundvattenundersökningar varefter sanering kommer att utföras. Förhöjda halter PAH:er och kvicksilver är huvudorsaken till  saneringen.</t>
  </si>
  <si>
    <t>Minska belastningen av PAH:er och kvicksilver på grund- och ytvatten.</t>
  </si>
  <si>
    <t>I samband med en bottenskanning av Norrvikens botten noterades att ett segelbåtsvrak står på botten av sjön med masten stickande rakt upp. Kommunen behöver utreda och vidta nödvändiga åtgärder för att säkra att båten och dess mast inte utgör en fara för människa eller miljö. Utredningen behöver utreda ansvar samt ta reda på om båten behöver tas upp, tippas eller märkas ut.</t>
  </si>
  <si>
    <t>Utreda om ökad tillsyn på Bögs gård och Väsby gård behövs för att minska eventuell kvävebelastning på Ravalen från jordbruk/djurhållning på Järvafältet.</t>
  </si>
  <si>
    <t>Koppling till Vattenmyndigheternas ågp 2016-2021</t>
  </si>
  <si>
    <t>Arbeta systematiskt och strategiskt för att hantera förorenade markområden.</t>
  </si>
  <si>
    <t>Minskar risken för belastning av föroreningar på yt- och grundvatten.</t>
  </si>
  <si>
    <t>Ta fram handlingsplan för förorenade områden (som även omfattar privat mark).</t>
  </si>
  <si>
    <t>Minskad näringsämnesbelastning på Vibyån.</t>
  </si>
  <si>
    <t xml:space="preserve">Minska näringsämnesläckaget från Överby ridskolas hagar. </t>
  </si>
  <si>
    <t>Vid den tidigare båtuppläggningsplatsen vid Segeludden (EBH-objekt 126907) genomförs under 2020 kompletterande miljötekniska markundersökningar inför marksanering. Jordprover visar höga halter av tennorganiska föreningar, PCB och vissa metaller. Grundvattnet har förhöjda halter PAH:er. Föroreningarna bedöms påverka Edsviken. Åtgärden syftar till att sanera platsen.</t>
  </si>
  <si>
    <t xml:space="preserve">För att kontrollera om Väsjötippen börjar läcka krävs kontinuerlig provtagning av yt- och grundvatten i tippens närhet. Tippen kan vid läckage påverka Väsjön (samt även eventuellt Rösjön, Fjäturen och Norrviken). Åtgärden innebär regelbunden provtagning av grundvatten (och eventuellt ytvatten). Provtagningar genomförs gärna i samband med kommunens grundvattenövervakning. </t>
  </si>
  <si>
    <t>2025-löpande</t>
  </si>
  <si>
    <t>Identifiera strandnära, avgränsade förorenade sediment (hotspots) i Edsviken.</t>
  </si>
  <si>
    <t>Få undrlag för att besluta om sanering av kraftigt förorenade sediment.</t>
  </si>
  <si>
    <t>Identifiera saneringsbehov för att minska spridning av föroreningar inom sjön och minska friluftslivets exponering mot kraftigt förorenade sediment.</t>
  </si>
  <si>
    <t xml:space="preserve">Kommunstyrelsen med stöd av miljö- och byggnadsnämnden och klimatnämnden. </t>
  </si>
  <si>
    <t>Kommunjuristen med stöd av strategiska gruppen.</t>
  </si>
  <si>
    <t>Söka tillstånd om vattenverksamhet för kommunens tre allmänna brunnar utanför verksamhetsområdet för dricksvatten.</t>
  </si>
  <si>
    <t>Utarbeta en strategi för bäverhantering i vattendrag.</t>
  </si>
  <si>
    <t>Stärka fiskrekrytering med risvasar.</t>
  </si>
  <si>
    <t>Ansvar för åtgärden beror av åtgärd 134.</t>
  </si>
  <si>
    <t>Kommunen tar hand om vegetationsskötseln vid VA-huvudmannens dagvattendammar. Detta sker mot ersättning men formaliserad överenskommelse saknas. Avtal som reglerar ansvar och kostnader behöver tas fram. Avtalet kan även omfatta vegetationsskötsel i diken om parterna så önskar. Åtgärden kan påverkas beroende på utfall av åtgärd 2.</t>
  </si>
  <si>
    <t>Utred möjligheter att förbjuda biltvätt utomhus utan rening av tvättvattnet.</t>
  </si>
  <si>
    <t xml:space="preserve">Åtgärden syftar till att se över nämndernas reglementen för att säkerställa att ansvar pekas ut för drift av kommunens dagvattenanläggning på allmän plats. Förslagsvis bör nämndansvaret läggas på natur- och tekniknämnden. Ansvaret för dessa åtgärder förutsätter att ansvarsfrågan sorteras till natur-och tekniknämnden: 32, 48, 54, 57, 58, 60, 102, 104, 107, 108, 109, 110, 111, 112. </t>
  </si>
  <si>
    <t xml:space="preserve">Inom kommunen finns ett stort antal EBH-objekt (alla ligger inte på kommunens mark). Kommunen behöver systematiskt prioritera vilka objekt som behöver hanteras samt utreda möjliga vägar att arbeta med EBH-objekt på icke kommunägd mark. EBH-objekten kan potentiellt ha negativ påverkan på såväl grundvatten som ytvatten. </t>
  </si>
  <si>
    <t>Minska antalet biltvättar som sker i naturen.</t>
  </si>
  <si>
    <t>Mindre belastning av förorenande ämnen på grund och ytvatten.</t>
  </si>
  <si>
    <t>Minska belastningen av tennorganiska föreningar (TBT med derivat), PCB, PAH:er och metaller på grund- och ytvatten.</t>
  </si>
  <si>
    <t>Övrigt grundvatten</t>
  </si>
  <si>
    <t>Väsjön, övrigt grundvatten</t>
  </si>
  <si>
    <t>Utreda förutsättningarna för att med VA-taxan främja rening och fördröjning av dagvatten på allmän plats och fastighetsmark.</t>
  </si>
  <si>
    <t>Minskad dagvattenbelastning på sjöar och vattendrag.</t>
  </si>
  <si>
    <t>Säkra att exploatering sker på ett sätt så att miljökvalitetsnormer för vatten kan följas.</t>
  </si>
  <si>
    <t>Djupan, övrigt grundvatten</t>
  </si>
  <si>
    <t xml:space="preserve">Sedimentprovtagningar i Edsviken har påvisat höga halter koppar och zink samt mycket höga halter av PAH:er, PCB och organiska tennföroreningar. Möjlighet att vidta riskreducerande åtgärder i sedimenten bör ses över. Åtgärden syftar till att identifiera strandnära hotspots och möjliga åtgärder. Fokus bör ligga på småbåtshamnar.  </t>
  </si>
  <si>
    <t>Strategiska gruppen med stöd av projektgenomförandeenheten och exploateringsgruppen.</t>
  </si>
  <si>
    <t>VA-huvudmannen med stöd av strategiska gruppen och exploateringsgruppen (i egenskap av markägare).</t>
  </si>
  <si>
    <t>Samhällsplaneringsenheten</t>
  </si>
  <si>
    <t>KLN</t>
  </si>
  <si>
    <t>NTN</t>
  </si>
  <si>
    <t>SHBN</t>
  </si>
  <si>
    <t>MBN</t>
  </si>
  <si>
    <t>KS</t>
  </si>
  <si>
    <t>SEOM</t>
  </si>
  <si>
    <t xml:space="preserve">Bygglovsenheten och avdelningen för miljö- och hälsoskydd (genom bevakning av bygglov, brygglov och strandskyddsdispenser runt Väsjön), </t>
  </si>
  <si>
    <t>Plangruppen (vid detaljplanering), avdelningen för miljö- och hälsoskydd (genom bevakning av bygglov och strandskyddsdispenser runt Väsjön) och driftgruppen (genom skötsel av strandzonen).</t>
  </si>
  <si>
    <t>?</t>
  </si>
  <si>
    <t>Kommunstyrelsen, samhällsbyggnadsnämnden, miljö- och byggnadsnämnden och natur- och tekniknämnden.</t>
  </si>
  <si>
    <t xml:space="preserve">Bygglovsenheten med stöd av avdelningen för miljö- och hälsoskydd. </t>
  </si>
  <si>
    <t>Strategiska gruppen med stöd av avdelningen för miljö- och hälsoskydd med stöd av exploateringsgruppen.</t>
  </si>
  <si>
    <t>Nya bryggtillstånd på kommunens mark för bryggor som inte bidrar till allmännyttan ska inte tillåtas.</t>
  </si>
  <si>
    <t>Sollentuna kommunfastigheter.</t>
  </si>
  <si>
    <t>I samband med att de nya skyddsföreskrifterna får laga kraft behöver kommunen genomföra en informationskampanj. Målgrupper är boende och verksamheter i berört område samt berörda tjänstemän på kommunen och Brandkåren Attunda.</t>
  </si>
  <si>
    <t xml:space="preserve">I Sollentuna har fiskarten Nissöga noterats vid badplatsen inom Segeludden. Strandområdet runt segellunden behöver bevaras och med fördel förstärkas utifrån Nissögas preferenser. Nissöga är en art som tas upp inom EU:s art- och habitatdirektiv. </t>
  </si>
  <si>
    <t>För att skydda sjön Snuggans gungfly och strandzon ska kommunen se över möjligheterna att reglera båttrafiken i reservatsföreskrifterna.</t>
  </si>
  <si>
    <t>Projektgenomförandeenheten med stöd av strategiska gruppen, driftgruppen och VA-huvudmannen.</t>
  </si>
  <si>
    <t>Tillgängliggör GIS-materiel.</t>
  </si>
  <si>
    <t>Miljö- och hälsoskydd med stöd av strategiska gruppen.</t>
  </si>
  <si>
    <t>Kansli- och säkerhetsenheten med stöd av strategiska gruppen.</t>
  </si>
  <si>
    <t>Underjordiska magasin och stenkistor är svåra och dyra att sköta och historien visar att de lätt faller i glömska i det kommunala minnet.  Därför bör kommunen undvika att bygga stenkistor. Kommunen bör även undvika att lägga underjordiska dagvattenmagasin under större vägar. Detta ska bevakas vid om- och nybyggnation av dagvattenanläggningar.  Åtgärden kan påverkas beroende på utfall av åtgärd 2.</t>
  </si>
  <si>
    <t xml:space="preserve">Inom påverkansområdet för grundvattenförekomsten Stockholmsåsen-Sollentuna finns områden med stor andel hårdgjorda ytor. Vid om- och nybyggnation ska detaljplanering och projektgenomförande ske med hänsyn till att ekosystemtjänsten grundvattenbildning behöver stärkas, särskilt i bristområden (Ekologigruppen 2018). Notera dock att endast rent vatten bör infiltreras ner i åsen inom vattenskyddsområdet (efter till exempel rening i dammar med täta bottnar). Åtgärden utgör en preciserad del av åtgärd 125. </t>
  </si>
  <si>
    <t>Uppdatera dagvattenutredningsinstrukionen.</t>
  </si>
  <si>
    <t>Annat att tänka på för Towe</t>
  </si>
  <si>
    <t>50 000 vart femte år.</t>
  </si>
  <si>
    <t>Under flera år har havsöring satts ut i Edsviken för att främja sportfisket. Utsättning av odlad fisk kan generellt hota de vilda bestånden och minska den genetiska variationen vilket gör arten sårbar. Åtgärden innebär att kommunen behöver utreda om utsättningen i Edsviken riskerar att negativt påverka ett vilt bestånd eller om det inte finns något vilt bestånd kvar att påverka. Utredningen görs gärna i samverkan med Sollentuna amatörfiskeklubb och i samverkan med Edsviken vattensamverkans nätprovfisken.</t>
  </si>
  <si>
    <t>Kostnad kan eventuellt tas från Edsviken vattensamverkans gemensamma budget. Oklart i dagsläget.</t>
  </si>
  <si>
    <t>Kostnad kan eventuellt tas från Oxunda vattensamverkans gemensamma budget. Oklart i dagsläget.</t>
  </si>
  <si>
    <t>Samhällsbyggnadsnämnden och miljö- och byggnadsnämnden.</t>
  </si>
  <si>
    <t>SKAB</t>
  </si>
  <si>
    <t>KFN</t>
  </si>
  <si>
    <t>Strategiska gruppen och Sollentuna Energi och Miljö AB-avfall med stöd av kommunikationsenheterna och avdelningen för miljö och hälsoskydd.</t>
  </si>
  <si>
    <t>Avdelningen för miljö- och hälsoskydd, driftgruppen och strategiska gruppen.</t>
  </si>
  <si>
    <t>Ta fram en kommunövergripande kemikalieskyddsplan.</t>
  </si>
  <si>
    <t>Expolateringsgruppen i samarbete med plangruppen och VA-huvudmannen (Sollentuna Energi och Miljö AB).</t>
  </si>
  <si>
    <t>Klimatnämnden, natur- och tekniknämnden (och eventuellt VA-huvudmannen (Sollentuna Energi och Miljö AB)).</t>
  </si>
  <si>
    <t>Enligt lag om skydd mot olyckor (2003:778) framgår det att kustkommuner är skyldiga att ha en oljeskyddsplan. I Sollentuna, där stor risk för oljespill utmed de stora trafiklederna finns, behöver oljeskyddsplanen vara kommunövergripande. Även andra kemikalier än olja behöver hanteras av oljeskyddsplanen. Arbetet behöver göras i samverkan mellan alla berörda parter och kuggar till viss del in i åtgärd 60 och 75, ovan. Oklart vem som bör initiera och hålla ihop arbetet. Budget läggs på KS. Arbetet utförs förslagsvis av personal på avdelningen för miljö- och hälsoskydd.</t>
  </si>
  <si>
    <t xml:space="preserve">Genomförandeavtal för tidiga/övergripande VA-utredningar. </t>
  </si>
  <si>
    <t>Avdelningen för miljö- och hälsoskydd och strategiska gruppen (Sollentuna Energi och Miljö AB).</t>
  </si>
  <si>
    <t>Klimatnämnden och Sollentuna Energi och Miljö AB med stöd av miljö- och byggnadsnämnden.</t>
  </si>
  <si>
    <t xml:space="preserve">Om möjligt utred om PAH-förorening föreligger vid EBH-objekt 127227 (Fridshyddans handelsträdgård) och 126891 (Väderholmens gård). </t>
  </si>
  <si>
    <t>200' avsatt för buffert KLN (evl resurs för towe)</t>
  </si>
  <si>
    <t>200' avsatt för buffert KS (evl resurs för towe)</t>
  </si>
  <si>
    <t>Kultur- och fritidsnämnden med stöd av miljö- och byggnadsnämnden.</t>
  </si>
  <si>
    <t>Kultur- och fritidskontoret med stöd av avdelningen för miljö -och hälsoskydd.</t>
  </si>
  <si>
    <t>Kommunstyrelsen och VA-huvudmannen. Kan ändras beroende på utfall av åtgärd 2.</t>
  </si>
  <si>
    <t>Verka för att miljövänliga alternativ används vid om- och nybyggnation av bryggor samt att kommunens drift av bryggorna inte orsakar miljöförorening.</t>
  </si>
  <si>
    <t>Kommunstyrelsen genom Sollentuna kommunfastigheter AB med stöd av natur- och tekniknämnden och miljö- och byggnadsnämnden.</t>
  </si>
  <si>
    <t>Natur- och tekniknämnden, miljö- och byggnadsnämnden och kultur- och fritidsnämnden.</t>
  </si>
  <si>
    <t>Natur- och tekniknämnden? Oklart, beror på utfall av åtgärd 2.</t>
  </si>
  <si>
    <t xml:space="preserve">Kostnad för kommunen tas i separata beslut. Huvuddelen av kostnaderna ligger på VA-huvudmannen. Grov skattning av VA-huvudmannens kostnad. </t>
  </si>
  <si>
    <t>Driftkostnad är osäker och beroende av inventeringen.</t>
  </si>
  <si>
    <t>Löpande skötsel efter muddringen är inte inkluderad.  Löpande kostnad avser vegetationsskörd.</t>
  </si>
  <si>
    <t>Återställande av dessa, kommande ytor efter säsong kräver utökad driftbudget i samband med överlämnande från projekt till drift. Detta är inte medräknat här.</t>
  </si>
  <si>
    <t xml:space="preserve">Budget inkluderar eventuell åtgärd. </t>
  </si>
  <si>
    <t xml:space="preserve">Åtgärden innebär att tillsammans med Edsviken vattensamverkan genomföra en bottenbehandling för att få bukt på Edsvikens internbelastning av fosfor. När i tid behandlingen ska ske beslutas gemensamt av Edsviken vattensamverkan och dess styrgrupp som även ansvarar för att välja metod. Åtgärden finansieras av de respektive kommunerna enligt fördelningsmodell. </t>
  </si>
  <si>
    <t xml:space="preserve">Beror av ansvars- och saneringsbehov. Utredning bedöms göras inom ordinarie verksamhetsbudget. </t>
  </si>
  <si>
    <t>Förnyelseplan för den allmänna VA-anläggningen.</t>
  </si>
  <si>
    <t>Spårning av felkopplingar av spillvatten på dagvattenledningsnätet.</t>
  </si>
  <si>
    <t>Spårning tillskottsvatten på spillvattenledningsnätet.</t>
  </si>
  <si>
    <t>Åtgärden syftar till att spåra uppkomsten av tillskottsvatten på spillvattenledningsnätet. Åtgärder kan t.ex. bestå i flödesmätningar, områdesfilmningar, färgning och rökning, m.m. Lämpliga åtgärder väljs av VA-huvudmannen. Samkörs med åtgärd 31.</t>
  </si>
  <si>
    <t>Kartlägga förekomsten och upprätta underlag för åtgärd av tillskottsvatten.</t>
  </si>
  <si>
    <t>Minskad belastning på spillvattenledningsnätet och förbättrad reningsprocess i reningsverket.</t>
  </si>
  <si>
    <t>VA-huvudmannen (Sollentuna Energi och Miljö AB).</t>
  </si>
  <si>
    <t>Tillämpa försiktighetsprincip och beakta de föreslagna nya skyddsföreskrifterna i kommunens verksamheter även innan fastslagande.</t>
  </si>
  <si>
    <t>Främja vassbälten, naturliga strandzoner och svämplan.</t>
  </si>
  <si>
    <t>Stora åtgärder har genomförts av Sollentuna ridklubb i samverkan med kommunen för att minska belastningen från djurhållningen på Vibyån. Trots goda insatser och stora förbättringar är fortfarande vissa rasthagar blöta vilket innebär onödigt stort utläckage av näringsämnen under blöta perioder. Se över möjligheterna att förbättra avrinningen i diket som går bakom ridhuset för att ytterligare torrgöra marken i rasthagarna samt eventuellt ytterligare behov.</t>
  </si>
  <si>
    <t>Genomförandet av planen/strategin ingår ej.</t>
  </si>
  <si>
    <t>Förutsätter budget inom Edsviken vattensamverkan, om denna inte räcker tas ny diskussion om kostnadsfördelning.</t>
  </si>
  <si>
    <t>Förutsätter budget inom Oxunda vattensamverkan.</t>
  </si>
  <si>
    <t>Genomförs inom separat projekt med tillhörande budget ca år 2021.</t>
  </si>
  <si>
    <t>Stor osäkerhet i skattad kostnad.</t>
  </si>
  <si>
    <t>Dialog och samordning gällande brandvatten.</t>
  </si>
  <si>
    <t>Samsyn gällande krav för brandvatten och utmaningar kring brandvattenförsörjningen.</t>
  </si>
  <si>
    <t>Säkrad brandvattenförsörjning.</t>
  </si>
  <si>
    <t>Brandkåren Attunda tillsammans med VA-huvudmannen (Sollentuna Energi och Miljö AB).</t>
  </si>
  <si>
    <t>Ingen kostnad redovisad för Brandkåren Attunda.</t>
  </si>
  <si>
    <t xml:space="preserve">Brandkåren Attunda och VA-huvudmannen (Sollentuna Energi och Miljö AB). </t>
  </si>
  <si>
    <t xml:space="preserve">Fordras det fysiska platsbesök kan det kosta mer. </t>
  </si>
  <si>
    <t>Omfattar ej kostnad för att utreda eventuell ersättningsnivå.</t>
  </si>
  <si>
    <t>Kostnadsbedömningen utgår ifrån erfarenheterna i Silverdal, där kostnaden uppskattas till 400 000.</t>
  </si>
  <si>
    <t>Kostnad inkluderar renovering av pumpar till skick som Sollentuna Energi och Miljö AB önskar innan övertagandet.</t>
  </si>
  <si>
    <t>Fordrar externt stöd av kapacitetsskäl. Driftkostnad tillkommer.</t>
  </si>
  <si>
    <t>Samordnas med åtgärd 109. Driftkostnad tillkommer.</t>
  </si>
  <si>
    <t>Driftkostnad tillkommer.</t>
  </si>
  <si>
    <t>70 000 000 + ?</t>
  </si>
  <si>
    <t>Inom Norrvikens avrinningsområde finns flera potentiella källor till miljöförorening inklusive PFAS-föroreningar. Källorna till PFAS behöver spåras och på sikt saneras. Arbetet med att identifiera riskobjekt och att källspåra föroreningar är också viktigt för grundvattnet i Norra Stockholmsåsens och drivs med fördel inom grundvattenrådet.</t>
  </si>
  <si>
    <t>Ägarskapet av flera vattenområden är outrett. För att underlätta ärendehantering och genomförande av åtgärder bör kommunen se över möjligheterna att utreda ägarskapet. Åtgärden innebär att kommunen utreder hur mycket arbete det skulle vara att utreda ägarskap för outredda vatten i Sollentuna. Själva utredandet ligger inte inom åtgärden i dagsläget, men det kan bli aktuellt att ta fram ett sådant uppdrag om arbetsinsatsen och kostnaden är rimlig. Vatten som bör prioriteras är Norrviken, Edsviken och Fjäturen.</t>
  </si>
  <si>
    <t xml:space="preserve">Miljö- och byggnadsnämnden med stöd av klimatnämnden </t>
  </si>
  <si>
    <t>Kommunstyrelsen med stöd av klimatnämnden.</t>
  </si>
  <si>
    <t>Kommunstyrelsen och VA-huvudmannen (Sollentuna Energi och Miljö AB).</t>
  </si>
  <si>
    <t>Kommunstyrelsen genom Sollentuna kommunfastigheter AB.</t>
  </si>
  <si>
    <t>Kommunstyrelsen och samhällsbyggnadsnämnden.  Kan ändras beroende på utfall av åtgärd 2.</t>
  </si>
  <si>
    <t xml:space="preserve">VA-huvudmannen (Sollentuna Energi och Miljö AB) och natur- och tekniknämnden. </t>
  </si>
  <si>
    <t>Kommunen behöver ta fram en ny nödvattenplan utifrån kommunens aktuella förutsättningar och behov.  Ansvarsfördelningen behöver vara tydlig.</t>
  </si>
  <si>
    <t>Konsekvenser av planen omfattas ej av kostnaden.</t>
  </si>
  <si>
    <t>Utreda och försöka anlägga minst två nya snöuppläggningsplatser i kommunen.</t>
  </si>
  <si>
    <t>I dagsläget finns en snöuppläggningsplats i kommunens östra del. För att minska de tunga transporterna i kommunen behöver ytterligare platser för snöupplag identifieras och anläggas av kommunen. Två platser skulle minst behöva tillkomma, en i kommunens nordvästra delar (utanför skyddsområde för grundvatten) och en i kommunens sydvästra delar.</t>
  </si>
  <si>
    <t>Konsekvenser av information som framkommer omfattas ej av kostnaden.</t>
  </si>
  <si>
    <t>Förstå Fjäturens och Översjöns näringsämnesflöden.</t>
  </si>
  <si>
    <t>Resultaten kan ligga till grund för fortsatt åtgärdsplanering så att rätt insatser görs på rätt ställe.</t>
  </si>
  <si>
    <t>Fjäturen, Översjön</t>
  </si>
  <si>
    <t>Strategiska gruppen i samarbete med Upplands Väsby, Täby och Järfälla kommuner.</t>
  </si>
  <si>
    <t xml:space="preserve">Objekt 126863, är en gammal avfallsdeponi som kallas Holmbodatippen. Provtagnings resultat har påvisat höga till mycket höga halter av framförallt koppar, zink, kadmium, PAH;er och bly.  Tippen ligger i kontakt med Vibyån och Edsån precis innan utflödet i Edssjön (i Upplands Väsby). Provtagningar har utförts under 2018 (Bjerking 2019b) och 2020 (Geosigma). Borttagande av ytligt skrot samt viss sanering har skett under 2020. Fortsatt utredning/provtagning kommer att genomföras under 2020. </t>
  </si>
  <si>
    <t>Undersök och vid behov sanera EBH-objekt 126863 (Holmbodatippen).</t>
  </si>
  <si>
    <t>Utred och vid behov sanera båtuppläggningsplatser.</t>
  </si>
  <si>
    <t>Kommunen behöver fokusera på båtklubbars hantering/val av båtbottenfärger, både med krav och incitament. Lämpliga metoder för att nå förändring och hindra att miljön tar skada behöver bedömas.</t>
  </si>
  <si>
    <t>Ökade insatser gällande båtklubbars hantering/val av bottenfärger.</t>
  </si>
  <si>
    <t>I samband med detaljplaneläggning av Väsjö Norra och Norrsättra samt vid utökad verksamhet eller detaljplaneläggning vid Svartinge/Överby bör kommunen och VA-huvudmannen se över möjligheterna att utöka verksamhetsområdet för allmän spillvattenhantering.</t>
  </si>
  <si>
    <t>Utreda tillsynsbehov för efterlevnad av skyddsföreskrifter.</t>
  </si>
  <si>
    <t>För att stärka efterlevnad av skyddsföreskrifterna för kommunens vattenskyddsområde bör tillsyn ske. Tillsynsbehovet bör utredas och en tillsynsplan tas fram.</t>
  </si>
  <si>
    <t>VA-huvudmannen (Sollentuna Energi och Miljö AB) och klimatnämnden med stöd av Trafikverket.</t>
  </si>
  <si>
    <t xml:space="preserve">Norr om den omgrävda delen av Vibyån (strax söder om golfbanan) är ån fortfarande rätad. Ett mer slingrande förlopp skulle gynna så väl vattenkvaliteten som förutsättningarna för den biologiska mångfalden.  Hänsyn måste tas till den översvämningsbara ytan bredvid vattendraget, som motverkar översvämningar nedströms vid skyfall och höga flöden. Åtgärden syftar till att utreda förutsättningarna för att gräva om den rätade sträckan så den får ett slingrande förlopp. </t>
  </si>
  <si>
    <t>Åtgärder bör genomföras vid Överby ridskola för att minska näringstillförseln från fastigheten till närbelägna Vibyån (och vattenförekomsten Edssjön i Upplands Väsby). Vissa hagar är tidvis mycket blöta. Markstabilisering av hagar bör genomföras. Områdets dräneringssystem bör ses över. Markägaren är delvis ansvarig men vissa krav bör eventuellt kunna ställas på verksamhetsutövaren.</t>
  </si>
  <si>
    <t xml:space="preserve">Vid om- och nybyggnation är det bra om detaljplanering och projektgenomförande sker med hänsyn till ekosystemtjänstutredningen för vatten (Ekologiguppen 2018). I utpekade bristområden bör målet vara att förbättra funktionen i samband med varje ny- eller ombyggnation. Detta är särskilt viktigt inom detaljplanelagda/tätbebyggda områden. Notera dock att endast rent vatten bör infiltreras ner i åsen inom vattenskyddsområdet. I områden med utpekade välfungerande ekosystemtjänstfunktioner bör man eftersträva att dessa bevaras/skyddas.  </t>
  </si>
  <si>
    <t>Vid Rösjöns sydvästra strand finns en kommunal badplats samt en fotbollsplan inom strandskyddsområde, för vilka strandskyddsdispens verkar saknas. Åtgärden syftar till att utreda vilka av dessa anläggningar som kräver dispens från strandskyddet i efterhand samt att tillse att strandskyddsdispens söks.</t>
  </si>
  <si>
    <t>Exploateringsgruppen och strategiska gruppen med stöd av avdelningen för miljö- och hälsoskydd och driftgruppen (natur).</t>
  </si>
  <si>
    <t>Kommunstyrelsen och klimatnämnden med stöd av miljö- och byggnadsnämnden och natur- och tekniknämnden.</t>
  </si>
  <si>
    <t>Tillkommande kostnad utöver ordinarie verksamhet. Summa samtliga nämnder/bolag</t>
  </si>
  <si>
    <t>Kartlägg belastning och vid behov genomför åtgärder för att minska belastningen från statliga vägar på yt- och grundvatten.</t>
  </si>
  <si>
    <t>Kunna identifiera brister som behöver åtgärdas i enlighet med trafikverkets egen vattenriskutredning (Trafikverket 2017). Potentiellt minskad belastning av PAH, tungmetaller, klorid (vägsalt), fosfor (relevant för ytvatten) mm.</t>
  </si>
  <si>
    <t>Den information som idag finns tillgänglig på hemsidorna (kommunens och Sollentuna Energi och Miljö ABs) gällande småskalig eldning fokuserar på hälsa och säkerhet. Miljöaspekten behöver lyftas fram tydligare och en utvärdering om behovet av att genomföra en informationskampanj inför eldningssäsongen behöver göras.</t>
  </si>
  <si>
    <t>Åtgärden syftar till att spåra upp felkopplingar av spillvatten på dagvattenledningsnätet. Lämplig metod väljs av VA-huvudmannen. Områden som bör prioriteras är de där flerfamiljshus kan vara påkopplade och speciellt i de tekniska avrinningsområden som leds till Edsviken, Norrviken eller Edsån. Samkörs med åtgärd 136.</t>
  </si>
  <si>
    <t>Vid Almska parken, Rådan finns en konstaterad arsenik- och blyförorening. Denna behöver prioriteras inom kommunens sanering av förorenad mark eftersom den riskerar påverka såväl Edsviken som Stockholmsåsen-Solna. Detta objekt finns inte med i EBH-stödet men är väl undersökt. Sanering behöver genomföras med hänsyn till kulturvärden.</t>
  </si>
  <si>
    <t xml:space="preserve">För att bedöma om påverkan föreligger samt för att preventivt förhindra påverkan genomförs platsbesök och kommunikation med föreningen som har kolonilottområdet i Rotsunda mellan grundvattentäkten och Edsån. Informationsinsatser ska fokusera på de nya skyddsföreskrifterna. Vid behov, om inte nya skyddsföreskrifterna börjar gälla snart, kan det vara aktuellt med relevanta krav i kommande markavtal (kommunen är markägare). </t>
  </si>
  <si>
    <t>För att minska risken för påverkan från växtskyddsmedel på Vibyån och Stockholmsåsen-Sollentuna ska kommunen kommunicera med golfklubbarna om alternativa metoder och ämnen samt om vikten av uppföljning av påverkan från deras verksamhet. Oklart i dagsläget om denna kommunikation ska genomföras som en del av tillsynen eller genom naturvården/vattenvården.  Vid kommunikation är det viktigt att belysa att antalet ämnen behöver minska och att lätt nedbrytbara föreningar ska väljas i första hand. Enligt detaljplanen för den södra golfbanan (Sollentuna golfklubb) framgår det att: "i områdets nordöstra del får åtgärder inte vidtas som påverkar områdets nuvarande eller framtida kvalitet som grundvattentäkt". Även en rad om skyddsavstånd om 10 m till vattendraget gällande gödsling och bekämpningsmedel framgår av detaljplanen. Oklar om detta följs.</t>
  </si>
  <si>
    <t>Miljö- och byggnadsnämnden med stöd av klimatnämnden och natur- och tekniknämnden.</t>
  </si>
  <si>
    <t>I Edsviken finns tre trycksatta sjöförlagda spillvattenledningar. Tryck- och/eller flödesvakter behöver installeras så att VA-huvudmannen (Sollentuna Energi och Miljö AB) larmas vid läckage (som påverkar tryck och flöde). Långvarigt läckage av spillvatten ut i Edsviken får stora konsekvenser för Edsviken och effekterna av övrigt åtgärdsarbete. Om larm inte finns är läckor mycket svåra att upptäcka.</t>
  </si>
  <si>
    <t>Belastningsanalyser med StormTac (2019) indikerar att bland annat fosforbelastningen behöver minska med ytterligare 15-35 kg från de tekniska avrinningsområdena vid Norrviken. Ytterligare åtgärder behöver utredas. Fokus bör ligga på de tekniska avrinningsområdena N30, N35 och N45 (StormTac 2019). För N45 bör fastigheterna Häggvik 4:20 och Sandgropen 2 utredas. För N30 bör möjligheten ses över i samband med exploatering i Rotebro (Rankan 3 och 4). För N35 bör möjligheterna ses över generellt.</t>
  </si>
  <si>
    <t>Säkra hållbar belastning på Väsjön trots exploatering.</t>
  </si>
  <si>
    <t>I Södra Väsjön (sydost om EBH-objekt 126867) har kommunen noterat en förorenad plats (med förhöjda halter PAH) som inte finns med i Länsstyrelsens EBH-stöd. Denna plats saneras i samband med exploatering av området. Om exploateringen blir mycket försenad eller utgår bör kommunen utreda om separat sanering behöver genomföras. Åtgärden går ut på att bevaka frågan.</t>
  </si>
  <si>
    <t>Undersöka möjligheterna att återställa de naturliga vattenvägarna och förbättra konnektiviteten i Landsnoraån.</t>
  </si>
  <si>
    <t xml:space="preserve">Utred möjligheterna att öppna upp avrinningen via Landsnoraån för att förbättra omsättningen i Rösjöns södra del. Utredningen bör även ta in påverkan på Fjäturen och Norrviken som får minskad tillrinning och längre omsättningstid samt möjligheter att minska erosionsskador i Landsnoraån. Om Landsnoraån tas i bruk som avrinningsväg bör vandringsmöjligheter för fisk utredas. </t>
  </si>
  <si>
    <t>Vägtrumman i Silverbäcken vid Rådan ligger för högt och fallet är väldigt stort. Därtill, uppe vid dammarna utmed Rådanvägen, finns trösklar som är för höga (fall på 30 cm). Fiskevårdskonsult bör titta på vad som kan göras för att främja faunapassager i vattendraget. Helhetsgrepp behövs. Åtgärden görs med fördel i samband med ombyggnation av Silverbäcken. Utredning kan göras separat.</t>
  </si>
  <si>
    <t>Fisksamhällena i Norrviken och Edsviken kan med fördel förstärkas. Denna åtgärd syftar till att stärka reproduktionen och uppväxtmiljöer för småfisk genom att strategiskt placera ut risvasar. Omfattning och placering behöver utredas innan åtgärd genomförs. Åtgärden genomförs med fördel i samarbete med Sollentuna amatörfiskeklubb.</t>
  </si>
  <si>
    <t>Ravalen uppvisar höga ammoniakhalter som ett resultat av höga kvävehalter. Tillsyn på jordbruk och djurhållning på de delar av Järvafältet som ligger nära (eller har diken med avledning till) Ravalen har skett men behöver eventuellt förstärkas ytterligare. Skyddszoner till vattendrag/diken i rasthagar och gödselhanteringen behöver prioriteras. Insatserna fokuseras kring Bögs gård och Väsby gård.</t>
  </si>
  <si>
    <t>För att kunna se om det militära avfallet i Djupan börjar läcka metaller krävs en kontinuerlig provtagning i bäcken nedströms Djupan, Djupanbäcken. Åtgärden innebär fortsatt regelbunden provtagning, gärna i samarbete med Igelbäcksgruppen som kommunen redan är engagerad i.</t>
  </si>
  <si>
    <t>Edsviken uppvisar höga halter antracen men källan till problemet är oklar. Spridningsvägarna för antracen bedöms kunna vara många och det är oklart var insatser ska riktas. Stockholm stad har uppmärksammat samma problem och har under 2019 beställt en litteraturstudie som sammanställer befintlig information inom området. Åtgärden innebär att Sollentuna följer upp resultaten från Stockholm stads litteraturstudie.</t>
  </si>
  <si>
    <t>För att arbeta preventivt, strategiskt och resurseffektivt med den kommunala dagvattenanläggningen på allmän plats och gata behöver kommunen ta fram en förnyelseplan. Förnyelseplanen behöver utgå från materialtyp, anläggningsår, driftstörningar, inkommande felanmälningar och riskanalys för översvämning. Förnyelse av ledningsnät behöver synkas med andra planerade arbeten i gaturummet och med VA-huvudmannen så att gatan inte behöver grävas upp flera gånger under kort tid. Åtgärden genomförs efter åtgärd 2, 110, 112. Åtgärden kan påverkas beroende på utfall av åtgärd 2.</t>
  </si>
  <si>
    <t>Bidrar till minskad risk för tekniska fel och översvämningar. Minskar behovet av dyra akutinsatser för att avvärja problem.</t>
  </si>
  <si>
    <t>Vid genomförd StormTac-modellering (StormTac 2019) noterades risk för gränsöverskridande halter av flera ämnen i flera recipienter. Eftersom mätdata saknas kan inte detta bekräftas eller förkastas. Åtgärden syftar till provtagning av dessa ämnen innan eventuellt åtgärdsarbete påbörjas. I Rösjön, Norrviken och Ravalen behöver TBT och benso(a)pyren provtas. I Fjäturen behöver TBT, benso(a)pyren och endosulfan provtas. I Vibyån behöver TBT, benso(a)pyren och endosulfan, alaklor, HCH, koppar, kväve och fosfor provtas. Istället för att provta endast benso(a)pyren kan PAH-paket med fördel provtas.</t>
  </si>
  <si>
    <t>Utred möjligheterna att förbättra dagvattenreningen inom Ravalens avrinningsområde.</t>
  </si>
  <si>
    <t>Förbättra den allmänna dagvattenreningen inom Edsvikens avrinningsområde.</t>
  </si>
  <si>
    <t>Minskad dagvattenbelastning (bland annat fosfor) på Edsviken.</t>
  </si>
  <si>
    <t>Minskad belastning av dioxiner och PAH:er på luft och vatten.</t>
  </si>
  <si>
    <t>Tegelhagsbäcken har konstaterade erosionsproblem. Åtgärden syftar till att hitta en lösning som minskar erosionsproblemen i Tegelhagsbäcken. Möjligheten att minska eller leda om dagvattenflöden som leds till bäcken bör ses över samt möjligheten att minska flödet genom att anlägga dagvattendammar eller skapa ett slingrande förlopp i systemet bör utvärderas. Detta samkörs förslagsvis med dagvattenreningslösningar för de tekniska avrinningsområdena som berörs och samkörs med åtgärd 118.</t>
  </si>
  <si>
    <t>Bevara eller stärka ekosystemtjänstfunktioner vid om- och nybyggnation.</t>
  </si>
  <si>
    <t>Framtagande och genomförande av kontrollprogram för EBH-objektet 126865 (Väsjötippen), provtagning av grundvatten.</t>
  </si>
  <si>
    <t>De nya icke ännu fastslagna föreskrifterna för skyddsområdet för grundvatten utgör ett betydligt bättre skydd för grundvattnet än gällande föreskrifter. För att minska risken av negativ påverkan på grundvattnet bör kommunen tillämpa försiktighetsprincipen och ta hänsyn till de föreslagna skyddsföreskrifterna parallellt med gällande skyddsföreskrifter i de fall kommunen har fullständig rådighet. Miljö- och byggnadsnämnden kan även beakta kommande föreskrifter, skyddsområdesgränser och zoner då man tillämpar/tolkar allmänna hänsynsregler utifrån försiktighetsprincipen.</t>
  </si>
  <si>
    <t>EBH-objekt 127227 (Fridshyddans handelsträdgård) och 126891 (Väderholmens gård) ligger inte långt från Norrvikens sydspets där man funnit höga halter PAH i grundvattnet. Det är därför angeläget att utreda om objekten orsakat föroreningarna. Båda objekten ligger på icke kommunal mark och ingår därför inte i kommunens löpande arbete med förorenad mark. Kommunen har ingen rådighet så undersökningar försvåras.</t>
  </si>
  <si>
    <t>VA-huvudmannen (Sollentuna Energi och Miljö AB) har under många år genomfört grundvattennivåmätningar. Tidserierna är värdefulla att skydda. Undersökningarna har varit personanknutna hos Sollentuna Energi och Miljö AB och ligger egentligen inte inom Sollentuna Energi och Miljö ABs ansvarsområde. För att säkra fortsatt övervakning tar kommunen över ansvaret för avläsningarna. I samband med övertagandet behöver datahanteringen ses över.</t>
  </si>
  <si>
    <t>Kommunalförbundet Norrvatten och Brandkåren Attunda har efterfrågat underlag över brunnar med direkt infiltration ner i Norra Stockholmsåsen (grundvattentäkt) för att täcka över dessa brunnar i samband med släckningsarbeten eller spill vid olyckor i syfte att undvika att släckmedel och miljöföroreningar sprids till grundvattnet. Dokumentation av de brunnar som infiltrerar ner i åsen saknas idag och bör därför tas fram. Grundvattenförekomsten Stockholmsåsen-Sollentuna bör prioriteras. Åtgärden kan påverkas beroende på utfall av åtgärd 2.</t>
  </si>
  <si>
    <t>Säkrad påfyllnad av reservvattenmagasin och minskad risk för sättningar.</t>
  </si>
  <si>
    <t xml:space="preserve">Sedan VA-huvudmannaskapet lagts ut på kommunens bolag; Sollentuna Energi och Miljö AB, saknas kompetens inom kommunen, speciellt gällande dagvatten. Åtgärden syftar till att utreda och komma till stånd med en lösning som långsiktigt kan tillse att kommunen tar sitt ansvar för VA-ledningsnätet på allmän plats och gata. Alternativ som behöver undersökas är möjligheterna att se över ägardirektivet till Sollentuna Energi och Miljö AB och köpa in tjänsten från dem alternativt att tillsätta resurser/kompetens lokalt på kommunen. Utfallet av denna åtgärd påverkar eller kan påverka innehållet och ansvarsfrågan för flera andra åtgärder nedan. Dessa åtgärder bör genomföras efter denna åtgärd: 54, 57- 58, 60, 104-115, 121. Notis om detta finns i respektive åtgärd nedan. </t>
  </si>
  <si>
    <t>Bidrar till minskad risk för oväntade avbrott i den allmänna VA-försörjningen.</t>
  </si>
  <si>
    <t>Rutin för att samla in kunskap om icke anmälningspliktiga dagvattenanläggningar.</t>
  </si>
  <si>
    <t>Kunskapen inom kommunen om vilka icke anmälningspliktiga dagvattenanläggningar som finns är i dagsläget bristfällig. Informationen har stannat i projekten och finns inte samlat på något ställe. Åtgärden syftar till att upprätta en rutin för hur avdelningen för miljö- och hälsoskydd kan samla in och systematisera information om icke anmälningspliktiga dagvattenanläggningar. På lång sikt kommer därmed kommunens kunskap om icke anmälningspliktiga anläggningar öka. I åtgärden ingår även att se över möjligheter att göra fler anläggningar (till exempel oljeavskiljare, och fördröjningsmagasin på privat mark) anmälningspliktiga.</t>
  </si>
  <si>
    <t>Undersöka möjligheterna att låta Sollentuna Energi och Miljö AB sköta delar av kommunens dagvattenanläggning.</t>
  </si>
  <si>
    <t>Underhållet av kommuns dagvattenanläggning på allmän plats och gata är mycket eftersatt. Skötselplaner behöver tas fram för samtliga anläggningsdelar, undantaget rännstensbrunnar, av kommunens dagvattenanläggning på allmän plats och gata. Åtgärden omfattar även träd med skelettjord i de fall dessa är en del av en dagvattenanläggning.  Åtgärden genomförs efter åtgärd 57, 58, 110, 111 och 112. Ta hänsyn till åtgärd 106 och 107 och 108. Åtgärden kan påverkas beroende på utfall av åtgärd 2.</t>
  </si>
  <si>
    <t>Stora luckor finns i kommunens kartskikt över dagvattenanläggningen på allmän plats och gata. Inmätningar/inventeringar behöver göras.  Vilka typer av anläggningar som behöver mätas in framgår av tabell under avsnittet "kommunens dagvattenhantering på allmän plats" i kapitel 4, dagvatten). Prioritera genomgång utifrån känslighet för översvämning (utryckningsvägar och servicefunktioner). Genomförs före åtgärd 109 och 113. Åtgärden kan påverkas beroende på utfall av åtgärd 2.</t>
  </si>
  <si>
    <t>I dagsläget har kommunen inte några uppgifter om några oljeavskiljare på allmän plats och gata som behöver skötas. För att upprätthålla funktionen behöver oljeavskiljarna skötas regelbundet. Åtgärden innebär att kommunens större och relativt nybyggda parkeringar inventeras med avseende på oljeavskiljare för att utesluta att kommunen missat några. Misstanke om oljeavskiljare finns på parkeringarna under Europaväg 4 i Rotebro. Parkeringar inom vattenskyddsområde ska prioriteras. Åtgärden kan påverkas beroende på utfall av åtgärd 2.</t>
  </si>
  <si>
    <t>I Detaljplanearbetet tas ofta en dagvattenutredning fram. Dagvattenutredningen visar hur man kan lösa dagvattenhanteringen på ett sätt som möjliggör att miljökvalitetsnormerna för vatten kan följas. Dagvattenutredningen är inte bindande men kan användas för att bedöma om en bygglovsansökan följer de förutsättningar för vilken detaljplanen antagits. I dagsläget nyttjar inte bygglovsenheten dagvattenutredningen i bygglovsprocessen. Åtgärden syftar till att införa en rutin som beaktar dagvattenutredningen (i de fall det finns en dagvattenutredning) i ärendehanteringen av bygglov.</t>
  </si>
  <si>
    <t>Det är oklart om de delar som VA-huvudmannen (Sollentuna Energi och Miljö AB) ansvarar för inom den kommunala dricksvattenanläggningen har tillräckligt skydd mot extraordinära händelser (Utifrån NIS-direktiv och extremväder). Detta behöver utredas och eventuella brister behöver åtgärdas.</t>
  </si>
  <si>
    <t>Vattenkvaliteten har varit ojämn och tidvis otjänlig i kommunens registrerade dricksvattenanläggningar (brunnar) vid Bögs gård, Väsby gård, Överby gård. Detta har åtgärdats under de senaste åren. För att upprätthålla vattenkvaliteten och i vissa fall kvantiteten behöver rutiner och utrustning regelbunden genomgång.</t>
  </si>
  <si>
    <t>I dagsläget saknas tillstånd för vattenverksamhet för kommunens allmänna brunnar vid Bögs gård, Väsby gård och Överby gård. Tillstånd för vattenuttag behöver sökas hos mark- och miljödomstolen.</t>
  </si>
  <si>
    <t>Ekonomisk kommentar</t>
  </si>
  <si>
    <t>Löp.</t>
  </si>
  <si>
    <t>Åtgärdsnr.</t>
  </si>
  <si>
    <t>Ny åtgärd efter remittering.</t>
  </si>
  <si>
    <t>Vid biltvätt som inte sker i biltvättshall sprids rengöringsmedel, avfettningsmedel, oljor och tungmetaller till naturen. Detta är särskilt problematiskt inom skyddsområde för grundvatten och utgör ett onödigt hot mot grund- och ytvatten. Gällande skyddsföreskrifter reglerar frågan. Åtgärden syftar till att kommunen ska, genom 40 § förordningen (1998:89) om miljöfarlig verksamhet och hälsoskydd, vid behov utreda möjligheten att meddela förbud mot biltvätt utomhus utan rening.</t>
  </si>
  <si>
    <t>Samarbetet mellan räddningstjänsten/brandförsvaret och VA-huvudmannen (Sollentuna Energi och Miljö AB) och kommunen behöver förbättras för att säkra tillgången till brandvatten för räddningstjänsten. Parterna behöver gemensamt sätta sig ner och titta på brandposter i befintliga områden och utbyggnadsområden samt kapacitetsaspekter. Åtgärden syftar till att inleda ett sådant samarbete.</t>
  </si>
  <si>
    <t>VA-taxans utformning utgör inte ett tydligt styrmedel eller incitament för fastighetsägare att rena och fördröja vattnet på sin fastighet. Åtgärden syftar till att utreda om det finns möjlighet att utforma VA-taxan på ett sätt som tydligare kopplar till och stärker vattenplanens mål och strategiska ställningstaganden för dagvatten. Samkörs med ordinarie översyn av VA-taxan.</t>
  </si>
  <si>
    <t xml:space="preserve">I tidiga exploateringsskeden kan övergripande undersökningar kopplade till VA-försörjningen behöva genomföras. I dagsläget är ansvar och kostnadsfördelning för dessa undersökningar inte reglerade mellan kommunen och VA-huvudmannen (Sollentuna Energi och Miljö AB). Åtgärden syftar till att ta fram ett avtal som reglerar detta så att enskilda projekt inte behöver hantera frågan. Åtgärden är påbörjad. Åtgärden kan för dagvattenutredningar påverkas beroende på utfall av åtgärd 2.                              </t>
  </si>
  <si>
    <t>Småskalig eldning med ofullständig förbränning bidrar med föroreningar i form av dioxiner och PAH:er som är skadliga för såväl människa som miljö. I kommunens föreskrifter för avfallshantering som är en del av kommunens renhållningsordning framgår det att "öppen eldning av trädgårdsavfall inom tättbebyggt område ska undvikas". Åtgärden syftar till att utreda behov samt möjligheten att skärpa kravet till generellt eldningsförbud inom detaljplanelagt område med undantag för eldning i samband med Valborgsfirande eller efter särskilt tillstånd från kommunens miljö- och byggnadsnämnd.</t>
  </si>
  <si>
    <t>Åtgärden syftar till att anlägga reningslösningar som motsvarar det reningsbehov för dagvatten som finns på Edsviken. VA-huvudmannen behöver säkra förbättrad fosforrening om 347 kgP/år. Detta beting baseras på befintliga reningsanläggningar i avrinningsområdet år 2020. Lösningar som även renar kväve och fastlägger miljögifter är att föredra. Åtgärden samkörs med åtgärd 124.</t>
  </si>
  <si>
    <t>Belastningen av fosfor bedöms vara marginellt för hög för att sjön långsiktigt ska må bra. Åtgärden syftar till att utreda var reningslösning skulle kunna anläggas för att minska belastningen på Ravalen med minst 5 kg fosfor per år. Eventuellt finns potential i delavrinningsområde R5 (norra Töjnan) eller R4 (Officersvägen i Viby) (StormTac 2019). I dagsläget finns ett magasin på Officersvägen som inte tagits med i modellen då funktion och skick är okänt. Eventuellt kan detta utredas eller ersättas med öppen dagvattenlösning.</t>
  </si>
  <si>
    <t>Kommunen saknar en strategi för hur risk för skada vid översvämning (från skyfall och höga vattenstånd) kan minimeras inom Sollentuna kommuns geografiska område. Problembilden finns i dagsläget men kommer att förstärkas i ett framtida klimat. Frågan hanteras inom kommunens klimatanpassningsarbete.  Åtgärden kan påverkas beroende på utfall av åtgärd 2. Åtgärden syftar till framtagande av planen/strategin, ej genomförande av densamma.</t>
  </si>
  <si>
    <t>Dagvattenanläggningar som är svåra att sköta byggs i så liten utsträckning som möjligt.</t>
  </si>
  <si>
    <t>I dagsläget är det oklart om vattnet från kommunens kupolbrunnar på allmän plats leds till ledning eller om det infiltreras i marken. Detta behöver inventeras. Om kupolbrunnarna är kopplade på ledning är nästa steg att titta på om kommunen kan koppla bort brunnen från ledningen och höja brunnen för att främja förbättrad infiltration i området. Hänsyn behöver tas till skyddsområde för grundvatten. Åtgärden kan påverkas beroende på utfall av åtgärd 2. Åtgärden genomförs efter åtgärd 110.</t>
  </si>
  <si>
    <t>Kommunen saknar kompetens att sköta dagvattenanläggningen under jord på allmän plats och gata. Åtgärden syftar till att se över möjligheten att lägga ut skötseln av delar av kommunens dagvattenanläggningar på Sollentuna Energi och Miljö AB mot ersättning. Servisledningar bör prioriteras. Åtgärden kan påverkas beroende på utfall av åtgärd 2.</t>
  </si>
  <si>
    <t>I samband med att samhällsbyggnadsprocessen kartläggs, beskrivs och effektiviseras behöver en rutin för hur kunskapsöverföring ska ske mellan projektgenomförandeenheten och driftgruppen. Rutinen behöver reglera vilka handlingar som behöver överlämnas (skötselrutiner, ritningar med mer) och hur överlämningen ska gå till. Åtgärden kan påverkas beroende på utfall av åtgärd 2.</t>
  </si>
  <si>
    <t>Stor osäkerhet i kostnad, beror av platsspecifika förutsättningar.</t>
  </si>
  <si>
    <t xml:space="preserve">Vid Älgkärrstippen har mellan 2015-2019 genomförts undersökningar av yt- och grundvatten i enlighet med kontrollprogram. Undersökningarna är nu avslutade. Resultaten visar inga tecken på spridning av tungmetaller eller andra föroreningar från deponin. Ett eventuellt framtida läckage från deponin skulle dock kunna påverka vattenförekomsterna Säbysjön och Igelbäcken (via Djupan) samt på sikt Edsviken. För att kunna upptäcka ett läckage bör framtida provtagningar genomföras, gärna i samband med kommunens grundvattenövervakning och i samverkan med Järfälla kommun.  </t>
  </si>
  <si>
    <t>I Hjältarbäcken påträffas återkommande den invasiva främmande vattenväxten skunkkalla på kända platser. Kommunens naturvårdare avlägsnar de plantor som hittas. Åtgärden syftar till att systematiskt och strategiskt arbeta med att utrota skunkkalla från kommunens vatten.</t>
  </si>
  <si>
    <t>Näringsämnesdynamiken i Fjäturen är komplex. Internbelastningen bedöms kunna vara omfattande och det är oklart hur mycket som transporteras ut ur sjön till Norrviken. Även kvävebelastningen bedöms vara hög vilket orsakar höga halter toxisk ammoniak. För att veta vilka åtgärder som är lämpliga behöver kommunen genomföra en detaljerad näringsämnesbudget för Fjäturen. Även internbelastningen i Översjön bedöms kunna vara förhöjd vilket behöver utredas vidare. Åtgärden genomförs i samarbete med Täby, Upplands Väsby och Järfälla kommuner eventuellt inom Oxunda vattensamverkan.</t>
  </si>
  <si>
    <t>Utreda internbelastningsproblematik i Fjäturen och Översjön.</t>
  </si>
  <si>
    <t>Kommunen ska bevaka att naturliga strandzoner (området inom 30 m från vattenlinjen) skyddas från ytterligare exploatering och att "naturliga" strandzoner återskapas (om möjligt) vid strandnära arbeten i exploaterade områden. Strandzonerna är viktiga för ett välfungerande sjöekosystem och ett flertal ekosystemtjänster.</t>
  </si>
  <si>
    <t>Omfattar ej eventuell filmning eller mer komplexa utredningar. Driftkostnad tillkommer.</t>
  </si>
  <si>
    <t>Uppdatera kommunens kemikalieplan med avseende på hållbar vattenhantering.</t>
  </si>
  <si>
    <t>Uppdatera kommunens tekniska handbok med avseende på hållbar vattenhantering och enkel drift.</t>
  </si>
  <si>
    <t>Vattenperspektivet utifrån miljökvalitetsnormer och översvämning behöver utvecklas i den tekniska handboken. Resonemang, avvägningar och checklistor eller liknande som hjälper till med material- och konstruktionsval vid om- och nybyggnation behöver utvecklas. Den tekniska handboken behöver även fastslå hur kommunen bygger olika typer av anläggningar så att skötseln av anläggningarna blir enklare och billigare. Handboken behöver redogöra för lösningar som fungerar kommunövergripande med typskisser. Viktigt även att få med tydliga skötselplaner kopplat till typskisserna för att kunna bedöma årlig driftkostnad. Koppar, krom och zink är ämnen som bland annat behöver undvikas inom Edsvikens avrinningsområde.</t>
  </si>
  <si>
    <t>EBH-objekten 126845 (Helenelunds station) samt 127302 (Deponi Svalgången) som tillsammans omfattar ett flertal fastigheter bedöms utgöra en stor källa till PAH-problematiken i grundvattnet. Åtgärden syftar till att fortsatt se till att kommunen genomför en ansvarsutredning gällande sanering.</t>
  </si>
  <si>
    <t>Inventera var kantstenar kan tas bort för att tillåta vattnet att sprida sig till grönyta istället för till vägbrunn. En systematisk genomgång följt av fysiskt borttagande av kantstenar där detta är möjligt bör ske utmed dessa vägar i Sollentuna (högsta prioritet först): Turebergsleden, Bagarbyvägen, Norrvikenleden, Sollentunavägen, Bollstanäsvägen, Bygdevägen och Strandvägen. Även Mossvägen, Glimmervägen och Norra Malmvägen behöver ses över men det görs lämpligast i samband med exploatering i området. Det är viktigt att vattnet som infiltreras inom skyddsområde för grundvatten, har föregående rening för att förhindra spridning av föroreningar till grundvattnet både i dagens och framtidens klimatsituation samt vid händelser med olyckor, spill eller brand.</t>
  </si>
  <si>
    <t>EBH-objekt 127298 (markutfyllnad Träklossen) och 127301 (Helenelundsskolan) kommer att undersökas (vidare) av kommunen. Åtgärden syftar till att utvärdera resultaten med avseende på problemämnen noterade i Stockholmsåsen-Sollentuna. Om höga halter noteras bör sanering prioriteras av dessa objekt.</t>
  </si>
  <si>
    <t>PFOS har noterats i höga halter i såväl Stockholmsåsen-Sollentuna som i Norrviken. Föroreningen misstänks delvis kunna härstamma från f.d. brandövningsplatsen på Pommernvägen i Norrviken. PFOS är förbjudet och används inte längre av räddningstjänsten men äldre föroreningar kan fortfarande läcka ut till omgivande vatten.  En miljöteknisk markundersökning kommer att genomföras under 2020 och därefter kommer saneringsbehov att bedömas.</t>
  </si>
  <si>
    <t xml:space="preserve">TBT(tributyltenn) som tidigare användes som båtbottenfärg har noteras vara ett problemämne i såväl Edsviken som i grundvattnet vid Sollentunavallen, väster om Edsviken, i Stockholmsåsen. Båtuppläggningsplatsen utmed Strandvägen vid Turebergs båtklubb, som användes fram till slutet av 1980-talet, ska undersökas och vid behov saneras. Uppläggningsplatsen inne på Sollentunavallen som idag är bebyggd användes fram till 1981. Närområdet ska undersökas och vid behov saneras. </t>
  </si>
  <si>
    <t>De relativt höga och ökande halterna bly vid Bögs gård behöver fortsatt övervakas och vid behov behöver orsaken utredas. Förhöjd halt noterades i dricksvattnet från brunn. Åtgärden kan nyttja data från ordinarie dricksvattenprovtagning.</t>
  </si>
  <si>
    <t>Förutsätter finansiering i ordinarie förvaltningsuppdrag.</t>
  </si>
  <si>
    <t>För att möta det ökande förnyelsebehovet av den allmänna VA-anläggningen under kommande sekel samt för att arbeta preventivt, strategiskt och resurseffektivt med samtliga allmänna VA-anläggningar behöver VA-huvudmannen (Sollentuna Energi och Miljö AB) ta fram en förnyelseplan. Förnyelseplanen behöver utgå från materialtyp, anläggningsår och trendanalyser över tid gällande till exempel vattenprovsresultat, driftstörningar och inkommande felanmälningar. Förnyelse av ledningsnät behöver synkas mellan olika ledningsnättyper så att gatan inte behöver grävas upp flera gånger under kort tid.</t>
  </si>
  <si>
    <t>Kunskapen är dålig om hur torrperioder påverkar de fastighetsägare som har enskilt vatten i Sollentuna. Utred behov av stöd/rådgivning för att motverka dricksvattenförsörjningsproblem under torrperioder. Enkät skickas till fastigheter med enskilda avlopp för att kommunen ska få en bättre bild av framtida behov.</t>
  </si>
  <si>
    <t>Skyddet för råvattnet i reservvattentäkten Rotsunda behöver förstärkas. Arbetet underlättas av att nya skyddsföreskrifter fastställs av Länsstyrelsen. Ärendehanteringen har varit utdragen över många år. Kommunen bör fortsätta betona vikten av att ta fram nya vattenskyddsföreskrifter.</t>
  </si>
  <si>
    <t>Införa intern rutin för att säkra att dricksvattenförsörjningen och tillfälliga toalettlösningar hanteras specifikt i den risk- och sårbarhetsanalys (RSA) som kommunen, i enlighet med lagen om extraordinära händelser (SFS 2006:544), har skyldighet att genomföra varje mandatperiod.</t>
  </si>
  <si>
    <t>Formulera ett informationsbrev om hur fritidsbåtlivet och miljöfarliga ämnen kopplade till fritidsbåtslivet påverkar viken. Brev skickas med avtalsförslag (åtgärd 3) samt till fastigheter med strandtomt. Brevet bör också hantera båtbottenbehandling, tömningsstationer för båtlatriner, hastighetsbegränsningar och bryggmaterial.</t>
  </si>
  <si>
    <t>Asp är en rödlistad fiskart som har kända lekplatser i Sollentunas vattendrag.  I Sollentunas vattendrag råder fiskeförbud året runt men ingen kontroll av efterlevnad har skett. Kommunen har ett avtal med Sollentuna amatörfiskeklubb som bedriver tillsynen. Kommunen behöver tillse att tillsyn även sker på aspens leklokaler, speciellt under lek, för att motverka tjuvfiske.</t>
  </si>
  <si>
    <t>Rutin för dricksvattenförsörjning och spillvattenhantering i kommunens risk- och sårbarhetsanalys.</t>
  </si>
  <si>
    <t>Ta fram en ny nödvattenplan för kommunen.</t>
  </si>
  <si>
    <t>Undersök och vid behov sanera äldre (icke aktiv) båtuppläggningsplats utmed Strandvägen.</t>
  </si>
  <si>
    <t>Utred och eventuellt ansök om strandskyddsdispens vid Rösjön.</t>
  </si>
  <si>
    <t>Miljö- och byggnadsnämnden och natur- och tekniknämnden med stöd av klimatnämnden.</t>
  </si>
  <si>
    <t>Ta fram en förnyelseplan för kommunens dagvattenanläggning på allmän plats och gata.</t>
  </si>
  <si>
    <t xml:space="preserve">Formellt ansvar beror av åtgärd 134. Avsikten är att ha en samordnad skötselplan mellan VA-huvudmannen och natur- och tekniknämnden. Skicket på VA-huvudmannens ledningar antas indikera skicket på kommunen ledningar. Genomförande av planen tillkommer. </t>
  </si>
  <si>
    <t>Utreda och eventuellt åtgärda erosionsproblem i Tegelhagsbäcken.</t>
  </si>
  <si>
    <t>Sanera EBH-objekt 126907, före detta båtuppläggningsplats vid Segeludden.</t>
  </si>
  <si>
    <t>Ingen kostnad redovisad för Brandkåren Attunda. Ny åtgärd efer remittering.</t>
  </si>
  <si>
    <t>Säkerställ nämndansvar för drift av kommunens dagvattenanläggning på allmän plats och gata.</t>
  </si>
  <si>
    <t xml:space="preserve">Säkra driften av dagvattenanläggningen på allmän plats och gata. </t>
  </si>
  <si>
    <t>Utreda ansvarsfrågan för kommunens dagvattenanläggning på allmän plats och gata.</t>
  </si>
  <si>
    <t>Utred behov av ökat skydd mot extraordinära händelser samt åtgärda brister.</t>
  </si>
  <si>
    <t>Minska näringsläckage från kommunens mark vid Överby ridskola.</t>
  </si>
  <si>
    <t>Gäller platsen vid Sollentuna kyrka.</t>
  </si>
  <si>
    <t>Stambanan går nära sjön Norrviken och skär in i Stockholmsåsen på delar av sträckan. Uppgift från SGU från 2009 påtalar att inget grundvattenskydd är utbyggt. En olycka på sårbara delar av sträckan kan få stora konsekvenser för reservvattentäkten och sjön Norrviken.</t>
  </si>
  <si>
    <t>Eng.</t>
  </si>
  <si>
    <t>Summa eng.</t>
  </si>
  <si>
    <t>Summa löp.</t>
  </si>
  <si>
    <t>Tänkt tjänstemannaansvar</t>
  </si>
  <si>
    <t xml:space="preserve">Kostnad oklar. Finansiering lyfts senare i kommunens kommande saneringsplan. </t>
  </si>
  <si>
    <t>Kostnad oklar. Finansiering lyfts senare i kommunens kommande saneringsplan. I princip färdigsanerad redan.</t>
  </si>
  <si>
    <r>
      <t xml:space="preserve">Tillkommande kostnad utöver ordinarie verksamhetsbudget (SEK). 
</t>
    </r>
    <r>
      <rPr>
        <sz val="11"/>
        <color theme="1"/>
        <rFont val="Calibri"/>
        <family val="2"/>
        <scheme val="minor"/>
      </rPr>
      <t xml:space="preserve">Eng.-= engångskostnad för utredning eller </t>
    </r>
    <r>
      <rPr>
        <sz val="11"/>
        <rFont val="Calibri"/>
        <family val="2"/>
        <scheme val="minor"/>
      </rPr>
      <t>investering</t>
    </r>
    <r>
      <rPr>
        <sz val="11"/>
        <color theme="1"/>
        <rFont val="Calibri"/>
        <family val="2"/>
        <scheme val="minor"/>
      </rPr>
      <t>. Gulmarkerade celler indikerar investering med avskrivning.
Löp.= löpande årlig kostnad (driftkostnad eller annan återkommande kostnad).</t>
    </r>
    <r>
      <rPr>
        <b/>
        <sz val="11"/>
        <color theme="1"/>
        <rFont val="Calibri"/>
        <family val="2"/>
        <scheme val="minor"/>
      </rPr>
      <t xml:space="preserve">
</t>
    </r>
  </si>
  <si>
    <t>Avdelningen för miljö- och hälsoskydd och kansli- och säkerhetsenheten med stöd av Brandkåren Attunda, strategiska gruppen, driftgruppen och VA-huvudmannen (Sollentuna Energi och Miljö AB).</t>
  </si>
  <si>
    <t>Projektgenomförandeenheten  och exploateringsgruppen med stöd av strategiska gruppen och avdelningen för miljö- och hälsoskydd.</t>
  </si>
  <si>
    <t>Plangruppen  och exploateringsgruppen (detaljplaneringen),  samt projektgenomförandeenheten (anläggandet).</t>
  </si>
  <si>
    <t>Driftgruppen (utredning) i samverkan med genomförandeenheten (anläggande) med stöd av exploateringsgruppen, avdelningen för miljö- och hälsoskydd och bygglovsenheten.</t>
  </si>
  <si>
    <t>Kansli- och säkerhetsenheten</t>
  </si>
  <si>
    <t>Driftgruppen med stöd av strategiska gruppen.</t>
  </si>
  <si>
    <t>Kultur- och fritidskontoret (se över kemikalieanvändningen vid Rösjöbadet). Driftgruppen (se över kemikalieanvändning på övriga allmänna bryggor). Driftgruppen och avdelningen för miljö- och hälsoskydd (informera privata bryggägare).</t>
  </si>
  <si>
    <t>Strategiska gruppen och driftgruppen.</t>
  </si>
  <si>
    <t>VA-huvudmannen och driftgruppen (natur) med stöd av strategiska gruppen.</t>
  </si>
  <si>
    <t>Åtgärder Vattenplan</t>
  </si>
  <si>
    <r>
      <rPr>
        <sz val="11"/>
        <rFont val="Calibri"/>
        <family val="2"/>
        <scheme val="minor"/>
      </rPr>
      <t xml:space="preserve">Exploateringsgruppen </t>
    </r>
    <r>
      <rPr>
        <sz val="11"/>
        <color theme="1"/>
        <rFont val="Calibri"/>
        <family val="2"/>
        <scheme val="minor"/>
      </rPr>
      <t>(med kunskapsstöd av driftgruppen (natur) och Sollentuna kommunfastigheter AB).</t>
    </r>
  </si>
  <si>
    <t>Christinas tankar</t>
  </si>
  <si>
    <t>PEAB kan inventera vid rondering av vägnätet.</t>
  </si>
  <si>
    <t>Naturvården deltar.</t>
  </si>
  <si>
    <t>Gatudriften agerar stöd i processen men kan behöva kopplas till åtgärd 2.</t>
  </si>
  <si>
    <t>Skapa samarbete med SEOM. Kommunens deltagande beror av åtgärd 2. Utgå från 400-arkivet i VA-banken.</t>
  </si>
  <si>
    <t>Naturvård tar huvudansvaret.</t>
  </si>
  <si>
    <t>Naturvården via skötsel av strandzon.</t>
  </si>
  <si>
    <t>Bevakas vid granskning av detaljplaner och vid framtagande av gatusektioner i teknisk handbok. Glöm inte trafikplanerarnas mindre ombyggnationer i befintlig gatumiljö.</t>
  </si>
  <si>
    <t>Exploateringsgruppen och projektgenomförandeenheten med stöd av strategiska gruppen och avdelningen för miljö- och hälsoskydd.</t>
  </si>
  <si>
    <t>Expolateringsgruppen och projektgenomförandeenheten med stöd av strategiska gruppen och avdelningen för miljö- och hälsoskydd.</t>
  </si>
  <si>
    <t>Expolateringsgruppen och projektgenomförandeenheten och strategiska gruppen med stöd av avdelningen för miljö- och hälsoskydd.</t>
  </si>
  <si>
    <t>Plangruppen (vid detaljplanering), bygglovsenheten (genom bevakning av bygglov) och trafikgruppen vid (ombyggnation av vägar). Stöd i sakfrågor ges av driftgruppen.</t>
  </si>
  <si>
    <t>Driftgruppen (gata) och VA-huvudmannen.</t>
  </si>
  <si>
    <t>Driftgruppen (natur eller gata) och Sollentuna Energi och Miljö 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</si>
</sst>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sz val="11"/>
      <name val="Calibri"/>
      <family val="2"/>
      <scheme val="minor"/>
    </font>
    <font>
      <b/>
      <sz val="11"/>
      <color rgb="FFFF0000"/>
      <name val="Calibri"/>
      <family val="2"/>
      <scheme val="minor"/>
    </font>
    <font>
      <sz val="11"/>
      <color rgb="FF00B0F0"/>
      <name val="Calibri"/>
      <family val="2"/>
      <scheme val="minor"/>
    </font>
    <font>
      <sz val="11"/>
      <color rgb="FF00B0F0"/>
      <name val="Calibri"/>
      <family val="2"/>
    </font>
    <font>
      <sz val="48"/>
      <color theme="1"/>
      <name val="Calibri"/>
      <family val="2"/>
      <scheme val="minor"/>
    </font>
    <font>
      <sz val="11"/>
      <name val="Calibri"/>
      <family val="2"/>
    </font>
    <font>
      <b/>
      <sz val="22"/>
      <color theme="1"/>
      <name val="Calibri"/>
      <family val="2"/>
      <scheme val="minor"/>
    </font>
    <font>
      <b/>
      <sz val="18"/>
      <name val="Calibri"/>
      <family val="2"/>
      <scheme val="minor"/>
    </font>
    <font>
      <sz val="18"/>
      <name val="Calibri"/>
      <family val="2"/>
      <scheme val="minor"/>
    </font>
    <font>
      <b/>
      <sz val="18"/>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
      <patternFill patternType="solid">
        <fgColor rgb="FFFFFF00"/>
        <bgColor indexed="64"/>
      </patternFill>
    </fill>
  </fills>
  <borders count="6">
    <border>
      <left/>
      <right/>
      <top/>
      <bottom/>
      <diagonal/>
    </border>
    <border>
      <left style="thin">
        <color indexed="64"/>
      </left>
      <right/>
      <top style="thin">
        <color indexed="64"/>
      </top>
      <bottom style="thin">
        <color indexed="64"/>
      </bottom>
      <diagonal/>
    </border>
    <border>
      <left style="thin">
        <color auto="1"/>
      </left>
      <right style="thin">
        <color auto="1"/>
      </right>
      <top/>
      <bottom style="thin">
        <color indexed="64"/>
      </bottom>
      <diagonal/>
    </border>
    <border>
      <left style="thin">
        <color auto="1"/>
      </left>
      <right style="thin">
        <color auto="1"/>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3">
    <xf numFmtId="0" fontId="0" fillId="0" borderId="0" xfId="0"/>
    <xf numFmtId="0" fontId="0" fillId="0" borderId="0" xfId="0" applyAlignment="1">
      <alignment vertical="top" wrapText="1"/>
    </xf>
    <xf numFmtId="0" fontId="1" fillId="0" borderId="0" xfId="0" applyFont="1"/>
    <xf numFmtId="0" fontId="1" fillId="0" borderId="0" xfId="0" applyFont="1" applyAlignment="1">
      <alignment vertical="top" wrapText="1"/>
    </xf>
    <xf numFmtId="0" fontId="1" fillId="0" borderId="0" xfId="0" applyFont="1" applyAlignment="1">
      <alignment horizontal="left" wrapText="1"/>
    </xf>
    <xf numFmtId="0" fontId="2" fillId="0" borderId="0" xfId="0" applyFont="1" applyFill="1" applyAlignment="1">
      <alignment vertical="top" wrapText="1"/>
    </xf>
    <xf numFmtId="0" fontId="2" fillId="0" borderId="0" xfId="0" applyFont="1" applyFill="1" applyAlignment="1">
      <alignment horizontal="center" vertical="top" wrapText="1"/>
    </xf>
    <xf numFmtId="0" fontId="0" fillId="0" borderId="0" xfId="0" applyFill="1" applyAlignment="1">
      <alignment vertical="top" wrapText="1"/>
    </xf>
    <xf numFmtId="0" fontId="0" fillId="0" borderId="0" xfId="0" applyFill="1" applyAlignment="1">
      <alignment horizontal="center" vertical="top" wrapText="1"/>
    </xf>
    <xf numFmtId="0" fontId="0" fillId="0" borderId="0" xfId="0" applyAlignment="1">
      <alignment horizontal="center" vertical="top" wrapText="1"/>
    </xf>
    <xf numFmtId="0" fontId="0" fillId="0" borderId="0" xfId="0" applyAlignment="1">
      <alignment horizontal="center" vertical="top" wrapText="1"/>
    </xf>
    <xf numFmtId="0" fontId="2" fillId="0" borderId="0" xfId="0" applyFont="1" applyAlignment="1">
      <alignment horizontal="center" vertical="top" wrapText="1"/>
    </xf>
    <xf numFmtId="0" fontId="0" fillId="0" borderId="0" xfId="0" applyAlignment="1">
      <alignment horizontal="left" vertical="top" wrapText="1"/>
    </xf>
    <xf numFmtId="0" fontId="0" fillId="0" borderId="0" xfId="0" applyFill="1" applyAlignment="1">
      <alignment horizontal="left" vertical="top" wrapText="1"/>
    </xf>
    <xf numFmtId="0" fontId="2" fillId="0" borderId="0" xfId="0" applyFont="1" applyFill="1" applyAlignment="1">
      <alignment horizontal="left" vertical="top" wrapText="1"/>
    </xf>
    <xf numFmtId="0" fontId="0" fillId="0" borderId="0" xfId="0" applyFill="1" applyBorder="1" applyAlignment="1">
      <alignment horizontal="left" vertical="top" wrapText="1"/>
    </xf>
    <xf numFmtId="0" fontId="0" fillId="0" borderId="0" xfId="0" applyAlignment="1">
      <alignment horizontal="left" vertical="center"/>
    </xf>
    <xf numFmtId="0" fontId="6" fillId="0" borderId="0" xfId="0" applyFont="1" applyAlignment="1">
      <alignment vertical="top" wrapText="1"/>
    </xf>
    <xf numFmtId="3" fontId="0" fillId="0" borderId="0" xfId="0" applyNumberFormat="1" applyFill="1" applyAlignment="1">
      <alignment horizontal="right" vertical="top" wrapText="1"/>
    </xf>
    <xf numFmtId="0" fontId="0" fillId="0" borderId="0" xfId="0" applyAlignment="1">
      <alignment horizontal="center" vertical="top" wrapText="1"/>
    </xf>
    <xf numFmtId="0" fontId="0" fillId="0" borderId="0" xfId="0" applyAlignment="1">
      <alignment horizontal="center" vertical="top" wrapText="1"/>
    </xf>
    <xf numFmtId="0" fontId="0" fillId="0" borderId="0" xfId="0" applyAlignment="1">
      <alignment horizontal="center" vertical="top" wrapText="1"/>
    </xf>
    <xf numFmtId="3" fontId="0" fillId="0" borderId="0" xfId="0" applyNumberFormat="1" applyAlignment="1">
      <alignment horizontal="right" vertical="top" wrapText="1"/>
    </xf>
    <xf numFmtId="3" fontId="2" fillId="0" borderId="0" xfId="0" applyNumberFormat="1" applyFont="1" applyFill="1" applyAlignment="1">
      <alignment horizontal="right" vertical="top" wrapText="1"/>
    </xf>
    <xf numFmtId="3" fontId="4" fillId="0" borderId="0" xfId="0" applyNumberFormat="1" applyFont="1" applyAlignment="1">
      <alignment horizontal="right" vertical="top" wrapText="1"/>
    </xf>
    <xf numFmtId="3" fontId="5" fillId="0" borderId="0" xfId="0" applyNumberFormat="1" applyFont="1" applyAlignment="1">
      <alignment horizontal="right" vertical="top" wrapText="1"/>
    </xf>
    <xf numFmtId="0" fontId="0" fillId="0" borderId="0" xfId="0" applyFill="1" applyAlignment="1">
      <alignment horizontal="right" vertical="top" wrapText="1"/>
    </xf>
    <xf numFmtId="0" fontId="2" fillId="0" borderId="0" xfId="0" applyFont="1" applyFill="1" applyAlignment="1">
      <alignment horizontal="right" vertical="top" wrapText="1"/>
    </xf>
    <xf numFmtId="0" fontId="2" fillId="0" borderId="0" xfId="0" applyFont="1" applyFill="1" applyBorder="1" applyAlignment="1">
      <alignment horizontal="right" vertical="top" wrapText="1"/>
    </xf>
    <xf numFmtId="0" fontId="0" fillId="0" borderId="0" xfId="0" applyFill="1" applyBorder="1" applyAlignment="1">
      <alignment horizontal="right" vertical="top" wrapText="1"/>
    </xf>
    <xf numFmtId="3" fontId="0" fillId="0" borderId="0" xfId="0" applyNumberFormat="1" applyBorder="1" applyAlignment="1">
      <alignment horizontal="right" vertical="top" wrapText="1"/>
    </xf>
    <xf numFmtId="3" fontId="7" fillId="0" borderId="0" xfId="0" applyNumberFormat="1" applyFont="1" applyAlignment="1">
      <alignment horizontal="right" vertical="top" wrapText="1"/>
    </xf>
    <xf numFmtId="3" fontId="5" fillId="0" borderId="0" xfId="0" applyNumberFormat="1" applyFont="1" applyFill="1" applyAlignment="1">
      <alignment horizontal="right" vertical="top" wrapText="1"/>
    </xf>
    <xf numFmtId="3" fontId="0" fillId="0" borderId="0" xfId="0" applyNumberFormat="1" applyFill="1" applyAlignment="1">
      <alignment vertical="top" wrapText="1"/>
    </xf>
    <xf numFmtId="0" fontId="0" fillId="0" borderId="0" xfId="0" applyAlignment="1">
      <alignment horizontal="center" vertical="top" wrapText="1"/>
    </xf>
    <xf numFmtId="0" fontId="1" fillId="0" borderId="0" xfId="0" applyFont="1" applyAlignment="1">
      <alignment horizontal="left" vertical="top" wrapText="1"/>
    </xf>
    <xf numFmtId="0" fontId="6" fillId="0" borderId="0" xfId="0" applyFont="1" applyFill="1" applyBorder="1" applyAlignment="1">
      <alignment horizontal="left" vertical="top" wrapText="1"/>
    </xf>
    <xf numFmtId="0" fontId="1" fillId="2" borderId="0" xfId="0" applyFont="1" applyFill="1" applyBorder="1" applyAlignment="1">
      <alignment horizontal="left" vertical="top" wrapText="1"/>
    </xf>
    <xf numFmtId="0" fontId="0" fillId="2" borderId="0" xfId="0" applyFill="1" applyBorder="1" applyAlignment="1">
      <alignment horizontal="left" vertical="top" wrapText="1"/>
    </xf>
    <xf numFmtId="3" fontId="0" fillId="2" borderId="0" xfId="0" applyNumberFormat="1" applyFill="1" applyBorder="1" applyAlignment="1">
      <alignment horizontal="left" vertical="top" wrapText="1"/>
    </xf>
    <xf numFmtId="0" fontId="2" fillId="2" borderId="0" xfId="0" applyFont="1" applyFill="1" applyBorder="1" applyAlignment="1">
      <alignment horizontal="left" vertical="top" wrapText="1"/>
    </xf>
    <xf numFmtId="0" fontId="1" fillId="2" borderId="2" xfId="0" applyFont="1" applyFill="1" applyBorder="1" applyAlignment="1">
      <alignment horizontal="center" vertical="top" textRotation="90" wrapText="1"/>
    </xf>
    <xf numFmtId="0" fontId="1" fillId="2" borderId="2" xfId="0" applyFont="1" applyFill="1" applyBorder="1" applyAlignment="1">
      <alignment horizontal="left" vertical="top" textRotation="90" wrapText="1"/>
    </xf>
    <xf numFmtId="0" fontId="1" fillId="2" borderId="2" xfId="0" applyFont="1" applyFill="1" applyBorder="1" applyAlignment="1">
      <alignment horizontal="left" vertical="top" wrapText="1"/>
    </xf>
    <xf numFmtId="0" fontId="1" fillId="2" borderId="2" xfId="0" applyFont="1" applyFill="1" applyBorder="1" applyAlignment="1">
      <alignment horizontal="center" vertical="top" wrapText="1"/>
    </xf>
    <xf numFmtId="0" fontId="3"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3" xfId="0" applyFont="1" applyFill="1" applyBorder="1" applyAlignment="1">
      <alignment horizontal="left" vertical="top" wrapText="1"/>
    </xf>
    <xf numFmtId="0" fontId="1" fillId="2" borderId="3" xfId="0" applyFont="1" applyFill="1" applyBorder="1" applyAlignment="1">
      <alignment horizontal="center" textRotation="90" wrapText="1"/>
    </xf>
    <xf numFmtId="0" fontId="1" fillId="3" borderId="3" xfId="0" applyFont="1" applyFill="1" applyBorder="1" applyAlignment="1">
      <alignment vertical="top" wrapText="1"/>
    </xf>
    <xf numFmtId="0" fontId="1" fillId="3" borderId="2" xfId="0" applyFont="1" applyFill="1" applyBorder="1" applyAlignment="1">
      <alignment horizontal="right" vertical="top" wrapText="1"/>
    </xf>
    <xf numFmtId="0" fontId="1" fillId="3" borderId="2" xfId="0" applyFont="1" applyFill="1" applyBorder="1" applyAlignment="1">
      <alignment horizontal="left" vertical="top" wrapText="1"/>
    </xf>
    <xf numFmtId="3" fontId="0" fillId="4" borderId="0" xfId="0" applyNumberFormat="1" applyFill="1" applyAlignment="1">
      <alignment horizontal="right" vertical="top" wrapText="1"/>
    </xf>
    <xf numFmtId="0" fontId="11" fillId="3" borderId="1" xfId="0" applyFont="1" applyFill="1" applyBorder="1" applyAlignment="1">
      <alignment vertical="top" wrapText="1"/>
    </xf>
    <xf numFmtId="0" fontId="8" fillId="3" borderId="4" xfId="0" applyFont="1" applyFill="1" applyBorder="1" applyAlignment="1">
      <alignment vertical="top" wrapText="1"/>
    </xf>
    <xf numFmtId="0" fontId="0" fillId="3" borderId="4" xfId="0" applyFill="1" applyBorder="1" applyAlignment="1">
      <alignment vertical="top" wrapText="1"/>
    </xf>
    <xf numFmtId="0" fontId="0" fillId="3" borderId="5" xfId="0" applyFill="1" applyBorder="1" applyAlignment="1">
      <alignment vertical="top" wrapText="1"/>
    </xf>
    <xf numFmtId="0" fontId="1" fillId="3" borderId="3" xfId="0" applyFont="1" applyFill="1" applyBorder="1" applyAlignment="1">
      <alignment horizontal="center" vertical="top" wrapText="1"/>
    </xf>
    <xf numFmtId="0" fontId="0" fillId="3" borderId="3" xfId="0" applyFill="1" applyBorder="1" applyAlignment="1">
      <alignment horizontal="center" vertical="top" wrapText="1"/>
    </xf>
    <xf numFmtId="0" fontId="1" fillId="2" borderId="3" xfId="0" applyFont="1" applyFill="1" applyBorder="1" applyAlignment="1">
      <alignment horizontal="center" vertical="top" wrapText="1"/>
    </xf>
    <xf numFmtId="0" fontId="0" fillId="0" borderId="3" xfId="0" applyBorder="1" applyAlignment="1">
      <alignment horizontal="center" vertical="top" wrapText="1"/>
    </xf>
    <xf numFmtId="0" fontId="9" fillId="0" borderId="0" xfId="0" applyFont="1" applyAlignment="1">
      <alignment horizontal="left" vertical="top" wrapText="1"/>
    </xf>
    <xf numFmtId="0" fontId="10"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yg721/AppData/Local/Temp/Antura%20Projects/20200505_140206_423464/Kapitel%207%20&#197;tg&#228;rder_granskning%202mo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val"/>
    </sheetNames>
    <sheetDataSet>
      <sheetData sheetId="0" refreshError="1"/>
    </sheetDataSet>
  </externalBook>
</externalLink>
</file>

<file path=xl/theme/theme1.xml><?xml version="1.0" encoding="utf-8"?>
<a:theme xmlns:a="http://schemas.openxmlformats.org/drawingml/2006/main" name="Office-tema">
  <a:themeElements>
    <a:clrScheme name="Sollentuna">
      <a:dk1>
        <a:sysClr val="windowText" lastClr="000000"/>
      </a:dk1>
      <a:lt1>
        <a:sysClr val="window" lastClr="FFFFFF"/>
      </a:lt1>
      <a:dk2>
        <a:srgbClr val="1F497D"/>
      </a:dk2>
      <a:lt2>
        <a:srgbClr val="EEECE1"/>
      </a:lt2>
      <a:accent1>
        <a:srgbClr val="7899C6"/>
      </a:accent1>
      <a:accent2>
        <a:srgbClr val="D85395"/>
      </a:accent2>
      <a:accent3>
        <a:srgbClr val="87D3D1"/>
      </a:accent3>
      <a:accent4>
        <a:srgbClr val="682F73"/>
      </a:accent4>
      <a:accent5>
        <a:srgbClr val="E1E167"/>
      </a:accent5>
      <a:accent6>
        <a:srgbClr val="DFCDE3"/>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142"/>
  <sheetViews>
    <sheetView tabSelected="1" topLeftCell="U1" zoomScale="80" zoomScaleNormal="80" workbookViewId="0">
      <pane ySplit="3" topLeftCell="A4" activePane="bottomLeft" state="frozen"/>
      <selection pane="bottomLeft" activeCell="H5" sqref="H5"/>
    </sheetView>
  </sheetViews>
  <sheetFormatPr defaultColWidth="9.109375" defaultRowHeight="14.4" x14ac:dyDescent="0.3"/>
  <cols>
    <col min="1" max="1" width="10.33203125" style="9" customWidth="1"/>
    <col min="2" max="6" width="4.44140625" style="9" customWidth="1"/>
    <col min="7" max="7" width="14.5546875" style="12" customWidth="1"/>
    <col min="8" max="8" width="26.6640625" style="12" customWidth="1"/>
    <col min="9" max="9" width="74.88671875" style="12" customWidth="1"/>
    <col min="10" max="10" width="30.33203125" style="12" customWidth="1"/>
    <col min="11" max="11" width="33.5546875" style="12" customWidth="1"/>
    <col min="12" max="12" width="17.88671875" style="12" customWidth="1"/>
    <col min="13" max="13" width="10.6640625" style="9" customWidth="1"/>
    <col min="14" max="14" width="4.44140625" style="9" customWidth="1"/>
    <col min="15" max="15" width="10.6640625" style="9" customWidth="1"/>
    <col min="16" max="16" width="17.109375" style="9" customWidth="1"/>
    <col min="17" max="17" width="9.88671875" style="9" customWidth="1"/>
    <col min="18" max="18" width="11.44140625" style="9" bestFit="1" customWidth="1"/>
    <col min="19" max="19" width="24.88671875" style="12" customWidth="1"/>
    <col min="20" max="20" width="10" style="1" customWidth="1"/>
    <col min="21" max="21" width="9.109375" style="1" customWidth="1"/>
    <col min="22" max="22" width="10.6640625" style="1" customWidth="1"/>
    <col min="23" max="23" width="10.33203125" style="1" customWidth="1"/>
    <col min="24" max="24" width="8.109375" style="1" customWidth="1"/>
    <col min="25" max="25" width="6.6640625" style="1" customWidth="1"/>
    <col min="26" max="26" width="9.109375" style="1" customWidth="1"/>
    <col min="27" max="27" width="7.88671875" style="1" customWidth="1"/>
    <col min="28" max="28" width="11.5546875" style="1" customWidth="1"/>
    <col min="29" max="29" width="6.6640625" style="1" customWidth="1"/>
    <col min="30" max="30" width="7.6640625" style="7" customWidth="1"/>
    <col min="31" max="31" width="6.6640625" style="7" customWidth="1"/>
    <col min="32" max="32" width="12" style="1" customWidth="1"/>
    <col min="33" max="33" width="9.109375" style="1" customWidth="1"/>
    <col min="34" max="34" width="7.6640625" style="7" customWidth="1"/>
    <col min="35" max="35" width="6.6640625" style="7" customWidth="1"/>
    <col min="36" max="36" width="7.44140625" style="7" customWidth="1"/>
    <col min="37" max="37" width="8.109375" style="7" customWidth="1"/>
    <col min="38" max="38" width="15.5546875" style="7" customWidth="1"/>
    <col min="39" max="39" width="14.88671875" style="7" customWidth="1"/>
    <col min="40" max="40" width="24.6640625" style="1" customWidth="1"/>
    <col min="41" max="41" width="47.5546875" style="15" customWidth="1"/>
    <col min="42" max="42" width="12.33203125" style="1" hidden="1" customWidth="1"/>
    <col min="43" max="43" width="22.77734375" style="1" hidden="1" customWidth="1"/>
    <col min="44" max="16384" width="9.109375" style="1"/>
  </cols>
  <sheetData>
    <row r="1" spans="1:43" s="17" customFormat="1" ht="25.2" customHeight="1" x14ac:dyDescent="0.3">
      <c r="A1" s="61" t="s">
        <v>807</v>
      </c>
      <c r="B1" s="62"/>
      <c r="C1" s="62"/>
      <c r="D1" s="62"/>
      <c r="E1" s="62"/>
      <c r="F1" s="62"/>
      <c r="G1" s="62"/>
      <c r="H1" s="62"/>
      <c r="I1" s="62"/>
      <c r="J1" s="62"/>
      <c r="K1" s="62"/>
      <c r="L1" s="62"/>
      <c r="M1" s="62"/>
      <c r="N1" s="62"/>
      <c r="O1" s="62"/>
      <c r="P1" s="62"/>
      <c r="Q1" s="62"/>
      <c r="R1" s="62"/>
      <c r="S1" s="62"/>
      <c r="T1" s="53" t="s">
        <v>797</v>
      </c>
      <c r="U1" s="54"/>
      <c r="V1" s="54"/>
      <c r="W1" s="54"/>
      <c r="X1" s="54"/>
      <c r="Y1" s="54"/>
      <c r="Z1" s="54"/>
      <c r="AA1" s="54"/>
      <c r="AB1" s="54"/>
      <c r="AC1" s="54"/>
      <c r="AD1" s="54"/>
      <c r="AE1" s="54"/>
      <c r="AF1" s="54"/>
      <c r="AG1" s="54"/>
      <c r="AH1" s="55"/>
      <c r="AI1" s="55"/>
      <c r="AJ1" s="55"/>
      <c r="AK1" s="55"/>
      <c r="AL1" s="55"/>
      <c r="AM1" s="55"/>
      <c r="AN1" s="56"/>
      <c r="AO1" s="36"/>
    </row>
    <row r="2" spans="1:43" s="3" customFormat="1" ht="89.4" customHeight="1" x14ac:dyDescent="0.3">
      <c r="A2" s="46" t="s">
        <v>737</v>
      </c>
      <c r="B2" s="59" t="s">
        <v>4</v>
      </c>
      <c r="C2" s="59"/>
      <c r="D2" s="60"/>
      <c r="E2" s="60"/>
      <c r="F2" s="60"/>
      <c r="G2" s="47" t="s">
        <v>13</v>
      </c>
      <c r="H2" s="47" t="s">
        <v>31</v>
      </c>
      <c r="I2" s="47" t="s">
        <v>32</v>
      </c>
      <c r="J2" s="47" t="s">
        <v>0</v>
      </c>
      <c r="K2" s="47" t="s">
        <v>2</v>
      </c>
      <c r="L2" s="48" t="s">
        <v>1</v>
      </c>
      <c r="M2" s="48" t="s">
        <v>456</v>
      </c>
      <c r="N2" s="48" t="s">
        <v>182</v>
      </c>
      <c r="O2" s="48" t="s">
        <v>534</v>
      </c>
      <c r="P2" s="48" t="s">
        <v>42</v>
      </c>
      <c r="Q2" s="48" t="s">
        <v>6</v>
      </c>
      <c r="R2" s="48" t="s">
        <v>3</v>
      </c>
      <c r="S2" s="48" t="s">
        <v>165</v>
      </c>
      <c r="T2" s="57" t="s">
        <v>569</v>
      </c>
      <c r="U2" s="58"/>
      <c r="V2" s="57" t="s">
        <v>570</v>
      </c>
      <c r="W2" s="58"/>
      <c r="X2" s="57" t="s">
        <v>571</v>
      </c>
      <c r="Y2" s="58"/>
      <c r="Z2" s="57" t="s">
        <v>572</v>
      </c>
      <c r="AA2" s="58"/>
      <c r="AB2" s="57" t="s">
        <v>573</v>
      </c>
      <c r="AC2" s="58"/>
      <c r="AD2" s="57" t="s">
        <v>600</v>
      </c>
      <c r="AE2" s="58"/>
      <c r="AF2" s="57" t="s">
        <v>574</v>
      </c>
      <c r="AG2" s="58"/>
      <c r="AH2" s="57" t="s">
        <v>599</v>
      </c>
      <c r="AI2" s="58"/>
      <c r="AJ2" s="57" t="s">
        <v>132</v>
      </c>
      <c r="AK2" s="58"/>
      <c r="AL2" s="57" t="s">
        <v>688</v>
      </c>
      <c r="AM2" s="58"/>
      <c r="AN2" s="49"/>
      <c r="AO2" s="37" t="s">
        <v>794</v>
      </c>
      <c r="AQ2" s="3" t="s">
        <v>809</v>
      </c>
    </row>
    <row r="3" spans="1:43" s="4" customFormat="1" ht="80.400000000000006" customHeight="1" x14ac:dyDescent="0.3">
      <c r="A3" s="41"/>
      <c r="B3" s="41" t="s">
        <v>9</v>
      </c>
      <c r="C3" s="41" t="s">
        <v>71</v>
      </c>
      <c r="D3" s="41" t="s">
        <v>10</v>
      </c>
      <c r="E3" s="41" t="s">
        <v>5</v>
      </c>
      <c r="F3" s="41" t="s">
        <v>11</v>
      </c>
      <c r="G3" s="42"/>
      <c r="H3" s="43"/>
      <c r="I3" s="43"/>
      <c r="J3" s="43"/>
      <c r="K3" s="43"/>
      <c r="L3" s="43"/>
      <c r="M3" s="44"/>
      <c r="N3" s="44"/>
      <c r="O3" s="44"/>
      <c r="P3" s="44"/>
      <c r="Q3" s="45"/>
      <c r="R3" s="45"/>
      <c r="S3" s="43"/>
      <c r="T3" s="50" t="s">
        <v>791</v>
      </c>
      <c r="U3" s="50" t="s">
        <v>736</v>
      </c>
      <c r="V3" s="50" t="s">
        <v>791</v>
      </c>
      <c r="W3" s="50" t="s">
        <v>736</v>
      </c>
      <c r="X3" s="50" t="s">
        <v>791</v>
      </c>
      <c r="Y3" s="50" t="s">
        <v>736</v>
      </c>
      <c r="Z3" s="50" t="s">
        <v>791</v>
      </c>
      <c r="AA3" s="50" t="s">
        <v>736</v>
      </c>
      <c r="AB3" s="50" t="s">
        <v>791</v>
      </c>
      <c r="AC3" s="50" t="s">
        <v>736</v>
      </c>
      <c r="AD3" s="50" t="s">
        <v>791</v>
      </c>
      <c r="AE3" s="50" t="s">
        <v>736</v>
      </c>
      <c r="AF3" s="50" t="s">
        <v>791</v>
      </c>
      <c r="AG3" s="50" t="s">
        <v>736</v>
      </c>
      <c r="AH3" s="50" t="s">
        <v>791</v>
      </c>
      <c r="AI3" s="50" t="s">
        <v>736</v>
      </c>
      <c r="AJ3" s="50" t="s">
        <v>791</v>
      </c>
      <c r="AK3" s="50" t="s">
        <v>736</v>
      </c>
      <c r="AL3" s="50" t="s">
        <v>792</v>
      </c>
      <c r="AM3" s="50" t="s">
        <v>793</v>
      </c>
      <c r="AN3" s="51" t="s">
        <v>735</v>
      </c>
      <c r="AO3" s="37"/>
      <c r="AP3" s="35" t="s">
        <v>593</v>
      </c>
    </row>
    <row r="4" spans="1:43" ht="43.2" x14ac:dyDescent="0.3">
      <c r="A4" s="8">
        <v>1</v>
      </c>
      <c r="B4" s="8" t="s">
        <v>408</v>
      </c>
      <c r="C4" s="19"/>
      <c r="D4" s="19"/>
      <c r="E4" s="19"/>
      <c r="F4" s="19" t="s">
        <v>8</v>
      </c>
      <c r="G4" s="12" t="s">
        <v>15</v>
      </c>
      <c r="H4" s="12" t="s">
        <v>629</v>
      </c>
      <c r="I4" s="12" t="s">
        <v>630</v>
      </c>
      <c r="J4" s="12" t="s">
        <v>631</v>
      </c>
      <c r="K4" s="12" t="s">
        <v>632</v>
      </c>
      <c r="L4" s="12" t="s">
        <v>12</v>
      </c>
      <c r="M4" s="19"/>
      <c r="N4" s="19" t="s">
        <v>8</v>
      </c>
      <c r="O4" s="19"/>
      <c r="P4" s="19"/>
      <c r="Q4" s="19" t="s">
        <v>94</v>
      </c>
      <c r="R4" s="19">
        <v>2023</v>
      </c>
      <c r="S4" s="12" t="s">
        <v>472</v>
      </c>
      <c r="T4" s="22"/>
      <c r="U4" s="22"/>
      <c r="V4" s="22"/>
      <c r="W4" s="22"/>
      <c r="X4" s="22"/>
      <c r="Y4" s="22"/>
      <c r="Z4" s="22"/>
      <c r="AA4" s="22"/>
      <c r="AB4" s="22"/>
      <c r="AC4" s="22"/>
      <c r="AD4" s="18"/>
      <c r="AE4" s="18"/>
      <c r="AF4" s="18">
        <v>500000</v>
      </c>
      <c r="AG4" s="22">
        <v>0</v>
      </c>
      <c r="AH4" s="18"/>
      <c r="AI4" s="18"/>
      <c r="AJ4" s="18"/>
      <c r="AK4" s="18"/>
      <c r="AL4" s="18">
        <f>SUM(T4,V4,X4,Z4,AB4,AD4,AF4,AH4)</f>
        <v>500000</v>
      </c>
      <c r="AM4" s="18">
        <f>SUM(U4,W4,Y4,AA4,AC4,AE4,AG4,AI4)</f>
        <v>0</v>
      </c>
      <c r="AN4" s="1" t="s">
        <v>738</v>
      </c>
      <c r="AO4" s="38" t="s">
        <v>633</v>
      </c>
    </row>
    <row r="5" spans="1:43" ht="172.8" customHeight="1" x14ac:dyDescent="0.3">
      <c r="A5" s="8">
        <v>2</v>
      </c>
      <c r="B5" s="20"/>
      <c r="C5" s="20"/>
      <c r="D5" s="20" t="s">
        <v>8</v>
      </c>
      <c r="E5" s="20" t="s">
        <v>8</v>
      </c>
      <c r="F5" s="20" t="s">
        <v>8</v>
      </c>
      <c r="G5" s="12" t="s">
        <v>15</v>
      </c>
      <c r="H5" s="12" t="s">
        <v>409</v>
      </c>
      <c r="I5" s="12" t="s">
        <v>723</v>
      </c>
      <c r="J5" s="12" t="s">
        <v>471</v>
      </c>
      <c r="K5" s="12" t="s">
        <v>410</v>
      </c>
      <c r="L5" s="12" t="s">
        <v>12</v>
      </c>
      <c r="Q5" s="9" t="s">
        <v>94</v>
      </c>
      <c r="R5" s="9">
        <v>2021</v>
      </c>
      <c r="S5" s="12" t="s">
        <v>128</v>
      </c>
      <c r="T5" s="23"/>
      <c r="U5" s="22"/>
      <c r="V5" s="22"/>
      <c r="W5" s="22"/>
      <c r="X5" s="22"/>
      <c r="Y5" s="22"/>
      <c r="Z5" s="22"/>
      <c r="AA5" s="22"/>
      <c r="AB5" s="22">
        <v>200000</v>
      </c>
      <c r="AC5" s="22">
        <v>0</v>
      </c>
      <c r="AD5" s="18"/>
      <c r="AE5" s="18"/>
      <c r="AF5" s="22"/>
      <c r="AG5" s="22"/>
      <c r="AH5" s="18"/>
      <c r="AI5" s="18"/>
      <c r="AJ5" s="18"/>
      <c r="AK5" s="18"/>
      <c r="AL5" s="18">
        <f t="shared" ref="AL5:AL35" si="0">SUM(T5,V5,X5,Z5,AB5,AD5,AF5,AH5)</f>
        <v>200000</v>
      </c>
      <c r="AM5" s="18">
        <f t="shared" ref="AM5:AM35" si="1">SUM(U5,W5,Y5,AA5,AC5,AE5,AG5,AI5)</f>
        <v>0</v>
      </c>
      <c r="AO5" s="38" t="s">
        <v>383</v>
      </c>
      <c r="AP5" s="1" t="s">
        <v>612</v>
      </c>
    </row>
    <row r="6" spans="1:43" ht="134.4" customHeight="1" x14ac:dyDescent="0.3">
      <c r="A6" s="8">
        <v>3</v>
      </c>
      <c r="B6" s="20" t="s">
        <v>8</v>
      </c>
      <c r="C6" s="20"/>
      <c r="D6" s="20"/>
      <c r="F6" s="20"/>
      <c r="G6" s="12" t="s">
        <v>16</v>
      </c>
      <c r="H6" s="12" t="s">
        <v>371</v>
      </c>
      <c r="I6" s="13" t="s">
        <v>512</v>
      </c>
      <c r="J6" s="12" t="s">
        <v>39</v>
      </c>
      <c r="K6" s="12" t="s">
        <v>33</v>
      </c>
      <c r="L6" s="12" t="s">
        <v>20</v>
      </c>
      <c r="M6" s="20"/>
      <c r="N6" s="20" t="s">
        <v>8</v>
      </c>
      <c r="O6" s="20"/>
      <c r="P6" s="20"/>
      <c r="Q6" s="20" t="s">
        <v>94</v>
      </c>
      <c r="R6" s="9">
        <v>2023</v>
      </c>
      <c r="S6" s="12" t="s">
        <v>128</v>
      </c>
      <c r="T6" s="22"/>
      <c r="U6" s="22"/>
      <c r="V6" s="22"/>
      <c r="W6" s="22"/>
      <c r="X6" s="22"/>
      <c r="Y6" s="22"/>
      <c r="Z6" s="22"/>
      <c r="AA6" s="22"/>
      <c r="AB6" s="22">
        <v>0</v>
      </c>
      <c r="AC6" s="22">
        <v>0</v>
      </c>
      <c r="AD6" s="18"/>
      <c r="AE6" s="18"/>
      <c r="AF6" s="22"/>
      <c r="AG6" s="22"/>
      <c r="AH6" s="18"/>
      <c r="AI6" s="18"/>
      <c r="AJ6" s="18"/>
      <c r="AK6" s="18"/>
      <c r="AL6" s="18">
        <f t="shared" si="0"/>
        <v>0</v>
      </c>
      <c r="AM6" s="18">
        <f t="shared" si="1"/>
        <v>0</v>
      </c>
      <c r="AO6" s="38" t="s">
        <v>350</v>
      </c>
    </row>
    <row r="7" spans="1:43" ht="58.8" customHeight="1" x14ac:dyDescent="0.3">
      <c r="A7" s="8">
        <v>4</v>
      </c>
      <c r="B7" s="9" t="s">
        <v>8</v>
      </c>
      <c r="G7" s="12" t="s">
        <v>16</v>
      </c>
      <c r="H7" s="12" t="s">
        <v>370</v>
      </c>
      <c r="I7" s="12" t="s">
        <v>36</v>
      </c>
      <c r="J7" s="12" t="s">
        <v>34</v>
      </c>
      <c r="K7" s="12" t="s">
        <v>35</v>
      </c>
      <c r="L7" s="13" t="s">
        <v>184</v>
      </c>
      <c r="N7" s="9" t="s">
        <v>8</v>
      </c>
      <c r="Q7" s="9" t="s">
        <v>94</v>
      </c>
      <c r="R7" s="9">
        <v>2021</v>
      </c>
      <c r="S7" s="12" t="s">
        <v>128</v>
      </c>
      <c r="T7" s="22"/>
      <c r="U7" s="22"/>
      <c r="V7" s="22"/>
      <c r="W7" s="22"/>
      <c r="X7" s="22"/>
      <c r="Y7" s="22"/>
      <c r="Z7" s="22"/>
      <c r="AA7" s="22"/>
      <c r="AB7" s="22">
        <v>0</v>
      </c>
      <c r="AC7" s="22">
        <v>0</v>
      </c>
      <c r="AD7" s="18"/>
      <c r="AE7" s="18"/>
      <c r="AF7" s="22"/>
      <c r="AG7" s="22"/>
      <c r="AH7" s="18"/>
      <c r="AI7" s="18"/>
      <c r="AJ7" s="18"/>
      <c r="AK7" s="18"/>
      <c r="AL7" s="18">
        <f t="shared" si="0"/>
        <v>0</v>
      </c>
      <c r="AM7" s="18">
        <f t="shared" si="1"/>
        <v>0</v>
      </c>
      <c r="AO7" s="38" t="s">
        <v>138</v>
      </c>
    </row>
    <row r="8" spans="1:43" ht="57.6" x14ac:dyDescent="0.3">
      <c r="A8" s="8">
        <v>5</v>
      </c>
      <c r="B8" s="9" t="s">
        <v>8</v>
      </c>
      <c r="G8" s="12" t="s">
        <v>16</v>
      </c>
      <c r="H8" s="13" t="s">
        <v>513</v>
      </c>
      <c r="I8" s="12" t="s">
        <v>772</v>
      </c>
      <c r="J8" s="12" t="s">
        <v>38</v>
      </c>
      <c r="K8" s="12" t="s">
        <v>37</v>
      </c>
      <c r="L8" s="13" t="s">
        <v>20</v>
      </c>
      <c r="N8" s="9" t="s">
        <v>8</v>
      </c>
      <c r="P8" s="20"/>
      <c r="Q8" s="9" t="s">
        <v>94</v>
      </c>
      <c r="R8" s="9">
        <v>2021</v>
      </c>
      <c r="S8" s="12" t="s">
        <v>359</v>
      </c>
      <c r="T8" s="22">
        <v>0</v>
      </c>
      <c r="U8" s="22">
        <v>0</v>
      </c>
      <c r="V8" s="22"/>
      <c r="W8" s="22"/>
      <c r="X8" s="22"/>
      <c r="Y8" s="22"/>
      <c r="Z8" s="22">
        <v>0</v>
      </c>
      <c r="AA8" s="22">
        <v>0</v>
      </c>
      <c r="AB8" s="22"/>
      <c r="AC8" s="22"/>
      <c r="AD8" s="18"/>
      <c r="AE8" s="18"/>
      <c r="AF8" s="22"/>
      <c r="AG8" s="22"/>
      <c r="AH8" s="18"/>
      <c r="AI8" s="18"/>
      <c r="AJ8" s="18"/>
      <c r="AK8" s="18"/>
      <c r="AL8" s="18">
        <f t="shared" si="0"/>
        <v>0</v>
      </c>
      <c r="AM8" s="18">
        <f t="shared" si="1"/>
        <v>0</v>
      </c>
      <c r="AO8" s="38" t="s">
        <v>580</v>
      </c>
    </row>
    <row r="9" spans="1:43" ht="43.2" x14ac:dyDescent="0.3">
      <c r="A9" s="8">
        <v>6</v>
      </c>
      <c r="B9" s="9" t="s">
        <v>8</v>
      </c>
      <c r="G9" s="12" t="s">
        <v>16</v>
      </c>
      <c r="H9" s="12" t="s">
        <v>369</v>
      </c>
      <c r="I9" s="12" t="s">
        <v>581</v>
      </c>
      <c r="J9" s="12" t="s">
        <v>141</v>
      </c>
      <c r="K9" s="12" t="s">
        <v>40</v>
      </c>
      <c r="L9" s="13" t="s">
        <v>185</v>
      </c>
      <c r="N9" s="9" t="s">
        <v>8</v>
      </c>
      <c r="Q9" s="9" t="s">
        <v>94</v>
      </c>
      <c r="R9" s="9" t="s">
        <v>126</v>
      </c>
      <c r="S9" s="12" t="s">
        <v>128</v>
      </c>
      <c r="T9" s="22"/>
      <c r="U9" s="22"/>
      <c r="V9" s="22"/>
      <c r="W9" s="22"/>
      <c r="X9" s="22"/>
      <c r="Y9" s="22"/>
      <c r="Z9" s="22"/>
      <c r="AA9" s="22"/>
      <c r="AB9" s="22">
        <v>0</v>
      </c>
      <c r="AC9" s="22">
        <v>0</v>
      </c>
      <c r="AD9" s="18"/>
      <c r="AE9" s="18"/>
      <c r="AF9" s="22"/>
      <c r="AG9" s="22"/>
      <c r="AH9" s="18"/>
      <c r="AI9" s="18"/>
      <c r="AJ9" s="18"/>
      <c r="AK9" s="18"/>
      <c r="AL9" s="18">
        <f t="shared" si="0"/>
        <v>0</v>
      </c>
      <c r="AM9" s="18">
        <f t="shared" si="1"/>
        <v>0</v>
      </c>
      <c r="AO9" s="38" t="s">
        <v>138</v>
      </c>
    </row>
    <row r="10" spans="1:43" ht="28.8" x14ac:dyDescent="0.3">
      <c r="A10" s="8">
        <v>7</v>
      </c>
      <c r="B10" s="9" t="s">
        <v>8</v>
      </c>
      <c r="G10" s="12" t="s">
        <v>16</v>
      </c>
      <c r="H10" s="12" t="s">
        <v>368</v>
      </c>
      <c r="I10" s="13" t="s">
        <v>514</v>
      </c>
      <c r="J10" s="13" t="s">
        <v>515</v>
      </c>
      <c r="K10" s="12" t="s">
        <v>41</v>
      </c>
      <c r="L10" s="13" t="s">
        <v>20</v>
      </c>
      <c r="N10" s="9" t="s">
        <v>8</v>
      </c>
      <c r="P10" s="20"/>
      <c r="Q10" s="9" t="s">
        <v>144</v>
      </c>
      <c r="R10" s="9">
        <v>2024</v>
      </c>
      <c r="S10" s="12" t="s">
        <v>421</v>
      </c>
      <c r="T10" s="22">
        <v>0</v>
      </c>
      <c r="U10" s="22">
        <v>0</v>
      </c>
      <c r="V10" s="22"/>
      <c r="W10" s="22"/>
      <c r="X10" s="22"/>
      <c r="Y10" s="22"/>
      <c r="Z10" s="22"/>
      <c r="AA10" s="22"/>
      <c r="AB10" s="22">
        <v>0</v>
      </c>
      <c r="AC10" s="22">
        <v>0</v>
      </c>
      <c r="AD10" s="18"/>
      <c r="AE10" s="18"/>
      <c r="AF10" s="22"/>
      <c r="AG10" s="22"/>
      <c r="AH10" s="18"/>
      <c r="AI10" s="18"/>
      <c r="AJ10" s="18"/>
      <c r="AK10" s="18"/>
      <c r="AL10" s="18">
        <f t="shared" si="0"/>
        <v>0</v>
      </c>
      <c r="AM10" s="18">
        <f t="shared" si="1"/>
        <v>0</v>
      </c>
      <c r="AO10" s="38" t="s">
        <v>137</v>
      </c>
    </row>
    <row r="11" spans="1:43" ht="57.6" x14ac:dyDescent="0.3">
      <c r="A11" s="8">
        <v>8</v>
      </c>
      <c r="B11" s="8" t="s">
        <v>8</v>
      </c>
      <c r="C11" s="8"/>
      <c r="D11" s="8"/>
      <c r="E11" s="8"/>
      <c r="F11" s="8"/>
      <c r="G11" s="13" t="s">
        <v>15</v>
      </c>
      <c r="H11" s="13" t="s">
        <v>675</v>
      </c>
      <c r="I11" s="13" t="s">
        <v>516</v>
      </c>
      <c r="J11" s="13" t="s">
        <v>43</v>
      </c>
      <c r="K11" s="13" t="s">
        <v>423</v>
      </c>
      <c r="L11" s="13" t="s">
        <v>20</v>
      </c>
      <c r="M11" s="8"/>
      <c r="N11" s="8" t="s">
        <v>8</v>
      </c>
      <c r="P11" s="9" t="s">
        <v>454</v>
      </c>
      <c r="Q11" s="9" t="s">
        <v>94</v>
      </c>
      <c r="R11" s="9">
        <v>2025</v>
      </c>
      <c r="S11" s="13" t="s">
        <v>128</v>
      </c>
      <c r="T11" s="22"/>
      <c r="U11" s="22"/>
      <c r="V11" s="22"/>
      <c r="W11" s="22"/>
      <c r="X11" s="22"/>
      <c r="Y11" s="22"/>
      <c r="Z11" s="22"/>
      <c r="AA11" s="22"/>
      <c r="AB11" s="18">
        <v>5000000</v>
      </c>
      <c r="AC11" s="22">
        <v>0</v>
      </c>
      <c r="AD11" s="18"/>
      <c r="AE11" s="18"/>
      <c r="AF11" s="22"/>
      <c r="AG11" s="22"/>
      <c r="AH11" s="18"/>
      <c r="AI11" s="18"/>
      <c r="AJ11" s="18"/>
      <c r="AK11" s="18"/>
      <c r="AL11" s="18">
        <f t="shared" si="0"/>
        <v>5000000</v>
      </c>
      <c r="AM11" s="18">
        <f t="shared" si="1"/>
        <v>0</v>
      </c>
      <c r="AN11" s="1" t="s">
        <v>641</v>
      </c>
      <c r="AO11" s="38" t="s">
        <v>799</v>
      </c>
    </row>
    <row r="12" spans="1:43" ht="72" x14ac:dyDescent="0.3">
      <c r="A12" s="8">
        <v>9</v>
      </c>
      <c r="B12" s="20"/>
      <c r="C12" s="20"/>
      <c r="D12" s="20"/>
      <c r="E12" s="9" t="s">
        <v>8</v>
      </c>
      <c r="F12" s="20" t="s">
        <v>8</v>
      </c>
      <c r="G12" s="12" t="s">
        <v>16</v>
      </c>
      <c r="H12" s="12" t="s">
        <v>774</v>
      </c>
      <c r="I12" s="12" t="s">
        <v>771</v>
      </c>
      <c r="J12" s="12" t="s">
        <v>394</v>
      </c>
      <c r="K12" s="12" t="s">
        <v>159</v>
      </c>
      <c r="L12" s="12" t="s">
        <v>12</v>
      </c>
      <c r="M12" s="8"/>
      <c r="N12" s="8"/>
      <c r="O12" s="20"/>
      <c r="P12" s="20" t="s">
        <v>455</v>
      </c>
      <c r="Q12" s="20" t="s">
        <v>94</v>
      </c>
      <c r="R12" s="9">
        <v>2022</v>
      </c>
      <c r="S12" s="13" t="s">
        <v>128</v>
      </c>
      <c r="T12" s="22"/>
      <c r="U12" s="22"/>
      <c r="V12" s="22"/>
      <c r="W12" s="22"/>
      <c r="X12" s="22"/>
      <c r="Y12" s="22"/>
      <c r="Z12" s="22"/>
      <c r="AA12" s="22"/>
      <c r="AB12" s="18">
        <v>0</v>
      </c>
      <c r="AC12" s="18">
        <v>0</v>
      </c>
      <c r="AD12" s="18"/>
      <c r="AE12" s="18"/>
      <c r="AF12" s="22"/>
      <c r="AG12" s="22"/>
      <c r="AH12" s="18"/>
      <c r="AI12" s="18"/>
      <c r="AJ12" s="18"/>
      <c r="AK12" s="18"/>
      <c r="AL12" s="18">
        <f t="shared" si="0"/>
        <v>0</v>
      </c>
      <c r="AM12" s="18">
        <f t="shared" si="1"/>
        <v>0</v>
      </c>
      <c r="AO12" s="38" t="s">
        <v>802</v>
      </c>
    </row>
    <row r="13" spans="1:43" ht="57.6" x14ac:dyDescent="0.3">
      <c r="A13" s="8">
        <v>10</v>
      </c>
      <c r="B13" s="20"/>
      <c r="C13" s="9" t="s">
        <v>8</v>
      </c>
      <c r="E13" s="9" t="s">
        <v>408</v>
      </c>
      <c r="G13" s="12" t="s">
        <v>15</v>
      </c>
      <c r="H13" s="12" t="s">
        <v>679</v>
      </c>
      <c r="I13" s="12" t="s">
        <v>680</v>
      </c>
      <c r="J13" s="12" t="s">
        <v>60</v>
      </c>
      <c r="K13" s="12" t="s">
        <v>123</v>
      </c>
      <c r="L13" s="12" t="s">
        <v>406</v>
      </c>
      <c r="M13" s="20"/>
      <c r="N13" s="20" t="s">
        <v>8</v>
      </c>
      <c r="O13" s="9" t="s">
        <v>127</v>
      </c>
      <c r="Q13" s="9" t="s">
        <v>140</v>
      </c>
      <c r="R13" s="9">
        <v>2021</v>
      </c>
      <c r="S13" s="12" t="s">
        <v>658</v>
      </c>
      <c r="T13" s="22">
        <v>0</v>
      </c>
      <c r="U13" s="22">
        <v>0</v>
      </c>
      <c r="V13" s="22"/>
      <c r="W13" s="22"/>
      <c r="X13" s="22"/>
      <c r="Y13" s="22"/>
      <c r="Z13" s="22">
        <v>0</v>
      </c>
      <c r="AA13" s="22">
        <v>0</v>
      </c>
      <c r="AB13" s="22"/>
      <c r="AC13" s="22"/>
      <c r="AD13" s="18"/>
      <c r="AE13" s="18"/>
      <c r="AF13" s="22"/>
      <c r="AG13" s="22"/>
      <c r="AH13" s="18"/>
      <c r="AI13" s="18"/>
      <c r="AJ13" s="18"/>
      <c r="AK13" s="18"/>
      <c r="AL13" s="18">
        <f t="shared" si="0"/>
        <v>0</v>
      </c>
      <c r="AM13" s="18">
        <f t="shared" si="1"/>
        <v>0</v>
      </c>
      <c r="AO13" s="38" t="s">
        <v>204</v>
      </c>
    </row>
    <row r="14" spans="1:43" ht="86.4" x14ac:dyDescent="0.3">
      <c r="A14" s="8">
        <v>11</v>
      </c>
      <c r="B14" s="20"/>
      <c r="C14" s="9" t="s">
        <v>8</v>
      </c>
      <c r="E14" s="9" t="s">
        <v>8</v>
      </c>
      <c r="G14" s="12" t="s">
        <v>16</v>
      </c>
      <c r="H14" s="12" t="s">
        <v>77</v>
      </c>
      <c r="I14" s="12" t="s">
        <v>770</v>
      </c>
      <c r="J14" s="12" t="s">
        <v>78</v>
      </c>
      <c r="K14" s="12" t="s">
        <v>95</v>
      </c>
      <c r="L14" s="12" t="s">
        <v>406</v>
      </c>
      <c r="M14" s="20" t="s">
        <v>46</v>
      </c>
      <c r="N14" s="20" t="s">
        <v>8</v>
      </c>
      <c r="O14" s="9" t="s">
        <v>49</v>
      </c>
      <c r="Q14" s="9" t="s">
        <v>140</v>
      </c>
      <c r="R14" s="34" t="s">
        <v>64</v>
      </c>
      <c r="S14" s="12" t="s">
        <v>205</v>
      </c>
      <c r="T14" s="22">
        <v>0</v>
      </c>
      <c r="U14" s="22">
        <v>0</v>
      </c>
      <c r="V14" s="22"/>
      <c r="W14" s="22"/>
      <c r="X14" s="22"/>
      <c r="Y14" s="22"/>
      <c r="Z14" s="22">
        <v>0</v>
      </c>
      <c r="AA14" s="22">
        <v>0</v>
      </c>
      <c r="AB14" s="22"/>
      <c r="AC14" s="22"/>
      <c r="AD14" s="18"/>
      <c r="AE14" s="18"/>
      <c r="AF14" s="22"/>
      <c r="AG14" s="22"/>
      <c r="AH14" s="18"/>
      <c r="AI14" s="18"/>
      <c r="AJ14" s="18"/>
      <c r="AK14" s="18"/>
      <c r="AL14" s="18">
        <f t="shared" si="0"/>
        <v>0</v>
      </c>
      <c r="AM14" s="18">
        <f t="shared" si="1"/>
        <v>0</v>
      </c>
      <c r="AO14" s="38" t="s">
        <v>204</v>
      </c>
    </row>
    <row r="15" spans="1:43" ht="57.6" x14ac:dyDescent="0.3">
      <c r="A15" s="8">
        <v>12</v>
      </c>
      <c r="B15" s="20"/>
      <c r="E15" s="9" t="s">
        <v>8</v>
      </c>
      <c r="G15" s="12" t="s">
        <v>15</v>
      </c>
      <c r="H15" s="12" t="s">
        <v>61</v>
      </c>
      <c r="I15" s="12" t="s">
        <v>769</v>
      </c>
      <c r="J15" s="12" t="s">
        <v>62</v>
      </c>
      <c r="K15" s="12" t="s">
        <v>63</v>
      </c>
      <c r="L15" s="12" t="s">
        <v>12</v>
      </c>
      <c r="M15" s="20" t="s">
        <v>49</v>
      </c>
      <c r="N15" s="20"/>
      <c r="Q15" s="9" t="s">
        <v>144</v>
      </c>
      <c r="R15" s="9">
        <v>2025</v>
      </c>
      <c r="S15" s="12" t="s">
        <v>360</v>
      </c>
      <c r="T15" s="22">
        <v>0</v>
      </c>
      <c r="U15" s="22">
        <v>0</v>
      </c>
      <c r="V15" s="22"/>
      <c r="W15" s="22"/>
      <c r="X15" s="22"/>
      <c r="Y15" s="22"/>
      <c r="Z15" s="22">
        <v>0</v>
      </c>
      <c r="AA15" s="22">
        <v>0</v>
      </c>
      <c r="AB15" s="22"/>
      <c r="AC15" s="22"/>
      <c r="AD15" s="18"/>
      <c r="AE15" s="18"/>
      <c r="AF15" s="18"/>
      <c r="AG15" s="18"/>
      <c r="AH15" s="18"/>
      <c r="AI15" s="18"/>
      <c r="AJ15" s="18"/>
      <c r="AK15" s="18"/>
      <c r="AL15" s="18">
        <f t="shared" si="0"/>
        <v>0</v>
      </c>
      <c r="AM15" s="18">
        <f t="shared" si="1"/>
        <v>0</v>
      </c>
      <c r="AO15" s="38" t="s">
        <v>608</v>
      </c>
    </row>
    <row r="16" spans="1:43" s="7" customFormat="1" ht="115.2" x14ac:dyDescent="0.3">
      <c r="A16" s="8">
        <v>13</v>
      </c>
      <c r="B16" s="8"/>
      <c r="C16" s="8"/>
      <c r="D16" s="8" t="s">
        <v>8</v>
      </c>
      <c r="E16" s="8" t="s">
        <v>8</v>
      </c>
      <c r="F16" s="8" t="s">
        <v>8</v>
      </c>
      <c r="G16" s="13" t="s">
        <v>16</v>
      </c>
      <c r="H16" s="12" t="s">
        <v>627</v>
      </c>
      <c r="I16" s="13" t="s">
        <v>768</v>
      </c>
      <c r="J16" s="13" t="s">
        <v>164</v>
      </c>
      <c r="K16" s="13" t="s">
        <v>724</v>
      </c>
      <c r="L16" s="13" t="s">
        <v>12</v>
      </c>
      <c r="M16" s="8" t="s">
        <v>51</v>
      </c>
      <c r="N16" s="8"/>
      <c r="O16" s="8"/>
      <c r="P16" s="8"/>
      <c r="Q16" s="8" t="s">
        <v>140</v>
      </c>
      <c r="R16" s="9" t="s">
        <v>152</v>
      </c>
      <c r="S16" s="13" t="s">
        <v>472</v>
      </c>
      <c r="T16" s="18"/>
      <c r="U16" s="18"/>
      <c r="V16" s="18"/>
      <c r="W16" s="18"/>
      <c r="X16" s="18"/>
      <c r="Y16" s="18"/>
      <c r="Z16" s="18"/>
      <c r="AA16" s="18"/>
      <c r="AB16" s="18"/>
      <c r="AC16" s="18"/>
      <c r="AD16" s="18"/>
      <c r="AE16" s="18"/>
      <c r="AF16" s="18">
        <v>350000</v>
      </c>
      <c r="AG16" s="18" t="s">
        <v>577</v>
      </c>
      <c r="AH16" s="18"/>
      <c r="AI16" s="18"/>
      <c r="AJ16" s="18"/>
      <c r="AK16" s="18"/>
      <c r="AL16" s="18">
        <f t="shared" si="0"/>
        <v>350000</v>
      </c>
      <c r="AM16" s="18" t="s">
        <v>577</v>
      </c>
      <c r="AN16" s="7" t="s">
        <v>637</v>
      </c>
      <c r="AO16" s="38" t="s">
        <v>472</v>
      </c>
    </row>
    <row r="17" spans="1:42" ht="43.2" x14ac:dyDescent="0.3">
      <c r="A17" s="8">
        <v>14</v>
      </c>
      <c r="E17" s="9" t="s">
        <v>8</v>
      </c>
      <c r="G17" s="12" t="s">
        <v>16</v>
      </c>
      <c r="H17" s="12" t="s">
        <v>775</v>
      </c>
      <c r="I17" s="12" t="s">
        <v>664</v>
      </c>
      <c r="J17" s="12" t="s">
        <v>145</v>
      </c>
      <c r="K17" s="12" t="s">
        <v>7</v>
      </c>
      <c r="L17" s="12" t="s">
        <v>12</v>
      </c>
      <c r="M17" s="8" t="s">
        <v>52</v>
      </c>
      <c r="N17" s="8"/>
      <c r="Q17" s="9" t="s">
        <v>94</v>
      </c>
      <c r="R17" s="9">
        <v>2022</v>
      </c>
      <c r="S17" s="13" t="s">
        <v>146</v>
      </c>
      <c r="T17" s="22"/>
      <c r="U17" s="22"/>
      <c r="V17" s="22"/>
      <c r="W17" s="22"/>
      <c r="X17" s="22"/>
      <c r="Y17" s="22"/>
      <c r="Z17" s="22"/>
      <c r="AA17" s="22"/>
      <c r="AB17" s="18">
        <v>0</v>
      </c>
      <c r="AC17" s="18">
        <v>0</v>
      </c>
      <c r="AD17" s="18"/>
      <c r="AE17" s="18"/>
      <c r="AF17" s="22"/>
      <c r="AG17" s="22"/>
      <c r="AH17" s="18"/>
      <c r="AI17" s="18"/>
      <c r="AJ17" s="18"/>
      <c r="AK17" s="18"/>
      <c r="AL17" s="18">
        <f t="shared" si="0"/>
        <v>0</v>
      </c>
      <c r="AM17" s="18">
        <f t="shared" si="1"/>
        <v>0</v>
      </c>
      <c r="AN17" s="1" t="s">
        <v>665</v>
      </c>
      <c r="AO17" s="38" t="s">
        <v>473</v>
      </c>
    </row>
    <row r="18" spans="1:42" ht="57.6" x14ac:dyDescent="0.3">
      <c r="A18" s="8">
        <v>15</v>
      </c>
      <c r="E18" s="9" t="s">
        <v>8</v>
      </c>
      <c r="G18" s="12" t="s">
        <v>15</v>
      </c>
      <c r="H18" s="12" t="s">
        <v>787</v>
      </c>
      <c r="I18" s="12" t="s">
        <v>732</v>
      </c>
      <c r="J18" s="12" t="s">
        <v>70</v>
      </c>
      <c r="K18" s="12" t="s">
        <v>65</v>
      </c>
      <c r="L18" s="12" t="s">
        <v>12</v>
      </c>
      <c r="M18" s="8" t="s">
        <v>356</v>
      </c>
      <c r="N18" s="8"/>
      <c r="Q18" s="9" t="s">
        <v>140</v>
      </c>
      <c r="R18" s="9" t="s">
        <v>152</v>
      </c>
      <c r="S18" s="13" t="s">
        <v>472</v>
      </c>
      <c r="T18" s="22"/>
      <c r="U18" s="22"/>
      <c r="V18" s="22"/>
      <c r="W18" s="22"/>
      <c r="X18" s="22"/>
      <c r="Y18" s="22"/>
      <c r="Z18" s="22"/>
      <c r="AA18" s="22"/>
      <c r="AB18" s="22"/>
      <c r="AC18" s="22"/>
      <c r="AD18" s="18"/>
      <c r="AE18" s="18"/>
      <c r="AF18" s="22">
        <v>0</v>
      </c>
      <c r="AG18" s="22">
        <v>0</v>
      </c>
      <c r="AH18" s="18"/>
      <c r="AI18" s="18"/>
      <c r="AJ18" s="18"/>
      <c r="AK18" s="18"/>
      <c r="AL18" s="18">
        <f t="shared" si="0"/>
        <v>0</v>
      </c>
      <c r="AM18" s="18">
        <f t="shared" si="1"/>
        <v>0</v>
      </c>
      <c r="AO18" s="38" t="s">
        <v>474</v>
      </c>
    </row>
    <row r="19" spans="1:42" ht="72" x14ac:dyDescent="0.3">
      <c r="A19" s="8">
        <v>16</v>
      </c>
      <c r="B19" s="20"/>
      <c r="C19" s="20"/>
      <c r="D19" s="20"/>
      <c r="E19" s="20" t="s">
        <v>8</v>
      </c>
      <c r="F19" s="20"/>
      <c r="G19" s="12" t="s">
        <v>16</v>
      </c>
      <c r="H19" s="12" t="s">
        <v>66</v>
      </c>
      <c r="I19" s="12" t="s">
        <v>69</v>
      </c>
      <c r="J19" s="12" t="s">
        <v>68</v>
      </c>
      <c r="K19" s="12" t="s">
        <v>67</v>
      </c>
      <c r="L19" s="12" t="s">
        <v>12</v>
      </c>
      <c r="M19" s="20" t="s">
        <v>457</v>
      </c>
      <c r="N19" s="20"/>
      <c r="O19" s="20"/>
      <c r="P19" s="20"/>
      <c r="Q19" s="20" t="s">
        <v>140</v>
      </c>
      <c r="R19" s="9" t="s">
        <v>126</v>
      </c>
      <c r="S19" s="12" t="s">
        <v>475</v>
      </c>
      <c r="T19" s="22"/>
      <c r="U19" s="22"/>
      <c r="V19" s="22"/>
      <c r="W19" s="22"/>
      <c r="X19" s="22"/>
      <c r="Y19" s="22"/>
      <c r="Z19" s="22"/>
      <c r="AA19" s="22"/>
      <c r="AB19" s="22">
        <v>0</v>
      </c>
      <c r="AC19" s="22">
        <v>0</v>
      </c>
      <c r="AD19" s="18"/>
      <c r="AE19" s="18"/>
      <c r="AF19" s="22">
        <v>0</v>
      </c>
      <c r="AG19" s="22">
        <v>0</v>
      </c>
      <c r="AH19" s="18"/>
      <c r="AI19" s="18"/>
      <c r="AJ19" s="18"/>
      <c r="AK19" s="18"/>
      <c r="AL19" s="18">
        <f t="shared" si="0"/>
        <v>0</v>
      </c>
      <c r="AM19" s="18">
        <f t="shared" si="1"/>
        <v>0</v>
      </c>
      <c r="AO19" s="38" t="s">
        <v>476</v>
      </c>
    </row>
    <row r="20" spans="1:42" ht="72" x14ac:dyDescent="0.3">
      <c r="A20" s="8">
        <v>17</v>
      </c>
      <c r="E20" s="9" t="s">
        <v>8</v>
      </c>
      <c r="G20" s="12" t="s">
        <v>16</v>
      </c>
      <c r="H20" s="12" t="s">
        <v>367</v>
      </c>
      <c r="I20" s="12" t="s">
        <v>733</v>
      </c>
      <c r="J20" s="12" t="s">
        <v>153</v>
      </c>
      <c r="K20" s="12" t="s">
        <v>154</v>
      </c>
      <c r="L20" s="12" t="s">
        <v>53</v>
      </c>
      <c r="M20" s="8"/>
      <c r="N20" s="8"/>
      <c r="Q20" s="9" t="s">
        <v>140</v>
      </c>
      <c r="R20" s="9" t="s">
        <v>64</v>
      </c>
      <c r="S20" s="13" t="s">
        <v>661</v>
      </c>
      <c r="T20" s="22"/>
      <c r="U20" s="22"/>
      <c r="V20" s="22"/>
      <c r="W20" s="22"/>
      <c r="X20" s="22"/>
      <c r="Y20" s="22"/>
      <c r="Z20" s="22"/>
      <c r="AA20" s="22"/>
      <c r="AB20" s="18">
        <v>0</v>
      </c>
      <c r="AC20" s="18">
        <v>0</v>
      </c>
      <c r="AD20" s="18"/>
      <c r="AE20" s="18"/>
      <c r="AF20" s="22"/>
      <c r="AG20" s="22"/>
      <c r="AH20" s="18">
        <v>0</v>
      </c>
      <c r="AI20" s="18">
        <v>0</v>
      </c>
      <c r="AJ20" s="18"/>
      <c r="AK20" s="18"/>
      <c r="AL20" s="18">
        <f t="shared" si="0"/>
        <v>0</v>
      </c>
      <c r="AM20" s="18">
        <f t="shared" si="1"/>
        <v>0</v>
      </c>
      <c r="AN20" s="1" t="s">
        <v>767</v>
      </c>
      <c r="AO20" s="38" t="s">
        <v>582</v>
      </c>
    </row>
    <row r="21" spans="1:42" ht="86.4" x14ac:dyDescent="0.3">
      <c r="A21" s="8">
        <v>18</v>
      </c>
      <c r="C21" s="9" t="s">
        <v>8</v>
      </c>
      <c r="E21" s="9" t="s">
        <v>408</v>
      </c>
      <c r="G21" s="12" t="s">
        <v>16</v>
      </c>
      <c r="H21" s="12" t="s">
        <v>375</v>
      </c>
      <c r="I21" s="12" t="s">
        <v>417</v>
      </c>
      <c r="J21" s="13" t="s">
        <v>517</v>
      </c>
      <c r="K21" s="12" t="s">
        <v>75</v>
      </c>
      <c r="L21" s="12" t="s">
        <v>12</v>
      </c>
      <c r="P21" s="20"/>
      <c r="Q21" s="9" t="s">
        <v>140</v>
      </c>
      <c r="R21" s="9" t="s">
        <v>147</v>
      </c>
      <c r="S21" s="12" t="s">
        <v>376</v>
      </c>
      <c r="T21" s="22">
        <v>0</v>
      </c>
      <c r="U21" s="22">
        <v>0</v>
      </c>
      <c r="V21" s="22"/>
      <c r="W21" s="22"/>
      <c r="X21" s="22"/>
      <c r="Y21" s="22"/>
      <c r="Z21" s="22">
        <v>0</v>
      </c>
      <c r="AA21" s="22">
        <v>0</v>
      </c>
      <c r="AB21" s="22"/>
      <c r="AC21" s="22"/>
      <c r="AD21" s="18"/>
      <c r="AE21" s="18"/>
      <c r="AF21" s="22"/>
      <c r="AG21" s="22"/>
      <c r="AH21" s="18"/>
      <c r="AI21" s="18"/>
      <c r="AJ21" s="18"/>
      <c r="AK21" s="18"/>
      <c r="AL21" s="18">
        <f t="shared" si="0"/>
        <v>0</v>
      </c>
      <c r="AM21" s="18">
        <f t="shared" si="1"/>
        <v>0</v>
      </c>
      <c r="AO21" s="39" t="s">
        <v>352</v>
      </c>
    </row>
    <row r="22" spans="1:42" ht="72" x14ac:dyDescent="0.3">
      <c r="A22" s="8">
        <v>19</v>
      </c>
      <c r="B22" s="20"/>
      <c r="C22" s="9" t="s">
        <v>8</v>
      </c>
      <c r="E22" s="20" t="s">
        <v>408</v>
      </c>
      <c r="G22" s="12" t="s">
        <v>16</v>
      </c>
      <c r="H22" s="12" t="s">
        <v>100</v>
      </c>
      <c r="I22" s="12" t="s">
        <v>72</v>
      </c>
      <c r="J22" s="12" t="s">
        <v>73</v>
      </c>
      <c r="K22" s="12" t="s">
        <v>74</v>
      </c>
      <c r="L22" s="12" t="s">
        <v>12</v>
      </c>
      <c r="N22" s="9" t="s">
        <v>8</v>
      </c>
      <c r="P22" s="11"/>
      <c r="Q22" s="9" t="s">
        <v>140</v>
      </c>
      <c r="R22" s="9">
        <v>2022</v>
      </c>
      <c r="S22" s="12" t="s">
        <v>376</v>
      </c>
      <c r="T22" s="22">
        <v>200000</v>
      </c>
      <c r="U22" s="22">
        <v>0</v>
      </c>
      <c r="V22" s="22"/>
      <c r="W22" s="22"/>
      <c r="X22" s="22"/>
      <c r="Y22" s="22"/>
      <c r="Z22" s="22">
        <v>0</v>
      </c>
      <c r="AA22" s="22">
        <v>0</v>
      </c>
      <c r="AB22" s="22"/>
      <c r="AC22" s="22"/>
      <c r="AD22" s="18"/>
      <c r="AE22" s="18"/>
      <c r="AF22" s="22"/>
      <c r="AG22" s="22"/>
      <c r="AH22" s="18"/>
      <c r="AI22" s="18"/>
      <c r="AJ22" s="18"/>
      <c r="AK22" s="18"/>
      <c r="AL22" s="18">
        <f t="shared" si="0"/>
        <v>200000</v>
      </c>
      <c r="AM22" s="18">
        <f t="shared" si="1"/>
        <v>0</v>
      </c>
      <c r="AO22" s="39" t="s">
        <v>352</v>
      </c>
      <c r="AP22" s="1" t="s">
        <v>611</v>
      </c>
    </row>
    <row r="23" spans="1:42" ht="43.2" x14ac:dyDescent="0.3">
      <c r="A23" s="8">
        <v>20</v>
      </c>
      <c r="B23" s="20"/>
      <c r="C23" s="20" t="s">
        <v>8</v>
      </c>
      <c r="D23" s="20"/>
      <c r="E23" s="20" t="s">
        <v>8</v>
      </c>
      <c r="G23" s="12" t="s">
        <v>15</v>
      </c>
      <c r="H23" s="13" t="s">
        <v>509</v>
      </c>
      <c r="I23" s="13" t="s">
        <v>766</v>
      </c>
      <c r="J23" s="13" t="s">
        <v>510</v>
      </c>
      <c r="K23" s="12" t="s">
        <v>422</v>
      </c>
      <c r="L23" s="13" t="s">
        <v>559</v>
      </c>
      <c r="N23" s="9" t="s">
        <v>8</v>
      </c>
      <c r="P23" s="11"/>
      <c r="Q23" s="9" t="s">
        <v>144</v>
      </c>
      <c r="R23" s="9">
        <v>2024</v>
      </c>
      <c r="S23" s="12" t="s">
        <v>376</v>
      </c>
      <c r="T23" s="18">
        <v>0</v>
      </c>
      <c r="U23" s="22">
        <v>0</v>
      </c>
      <c r="V23" s="22"/>
      <c r="W23" s="22"/>
      <c r="X23" s="22"/>
      <c r="Y23" s="22"/>
      <c r="Z23" s="22">
        <v>0</v>
      </c>
      <c r="AA23" s="22">
        <v>0</v>
      </c>
      <c r="AB23" s="22"/>
      <c r="AC23" s="22"/>
      <c r="AD23" s="18"/>
      <c r="AE23" s="18"/>
      <c r="AF23" s="22"/>
      <c r="AG23" s="22"/>
      <c r="AH23" s="18"/>
      <c r="AI23" s="18"/>
      <c r="AJ23" s="18"/>
      <c r="AK23" s="18"/>
      <c r="AL23" s="18">
        <f t="shared" si="0"/>
        <v>0</v>
      </c>
      <c r="AM23" s="18">
        <f t="shared" si="1"/>
        <v>0</v>
      </c>
      <c r="AN23" s="7"/>
      <c r="AO23" s="39" t="s">
        <v>352</v>
      </c>
    </row>
    <row r="24" spans="1:42" ht="118.2" customHeight="1" x14ac:dyDescent="0.3">
      <c r="A24" s="8">
        <v>21</v>
      </c>
      <c r="B24" s="9" t="s">
        <v>8</v>
      </c>
      <c r="C24" s="9" t="s">
        <v>8</v>
      </c>
      <c r="G24" s="13" t="s">
        <v>15</v>
      </c>
      <c r="H24" s="13" t="s">
        <v>776</v>
      </c>
      <c r="I24" s="13" t="s">
        <v>765</v>
      </c>
      <c r="J24" s="12" t="s">
        <v>103</v>
      </c>
      <c r="K24" s="12" t="s">
        <v>76</v>
      </c>
      <c r="L24" s="12" t="s">
        <v>192</v>
      </c>
      <c r="N24" s="9" t="s">
        <v>8</v>
      </c>
      <c r="P24" s="11"/>
      <c r="Q24" s="9" t="s">
        <v>94</v>
      </c>
      <c r="R24" s="9">
        <v>2023</v>
      </c>
      <c r="S24" s="12" t="s">
        <v>128</v>
      </c>
      <c r="T24" s="22"/>
      <c r="U24" s="22"/>
      <c r="V24" s="22"/>
      <c r="W24" s="22"/>
      <c r="X24" s="22"/>
      <c r="Y24" s="22"/>
      <c r="Z24" s="22"/>
      <c r="AA24" s="22"/>
      <c r="AB24" s="18">
        <v>3000000</v>
      </c>
      <c r="AC24" s="22">
        <v>0</v>
      </c>
      <c r="AD24" s="18"/>
      <c r="AE24" s="18"/>
      <c r="AF24" s="22"/>
      <c r="AG24" s="22"/>
      <c r="AH24" s="18"/>
      <c r="AI24" s="18"/>
      <c r="AJ24" s="18"/>
      <c r="AK24" s="18"/>
      <c r="AL24" s="18">
        <f t="shared" si="0"/>
        <v>3000000</v>
      </c>
      <c r="AM24" s="18">
        <f t="shared" si="1"/>
        <v>0</v>
      </c>
      <c r="AN24" s="1" t="s">
        <v>641</v>
      </c>
      <c r="AO24" s="38" t="s">
        <v>817</v>
      </c>
    </row>
    <row r="25" spans="1:42" s="7" customFormat="1" ht="86.4" x14ac:dyDescent="0.3">
      <c r="A25" s="8">
        <v>22</v>
      </c>
      <c r="B25" s="8" t="s">
        <v>8</v>
      </c>
      <c r="C25" s="8" t="s">
        <v>8</v>
      </c>
      <c r="D25" s="8"/>
      <c r="E25" s="9" t="s">
        <v>408</v>
      </c>
      <c r="F25" s="8"/>
      <c r="G25" s="13" t="s">
        <v>15</v>
      </c>
      <c r="H25" s="13" t="s">
        <v>418</v>
      </c>
      <c r="I25" s="13" t="s">
        <v>764</v>
      </c>
      <c r="J25" s="13" t="s">
        <v>79</v>
      </c>
      <c r="K25" s="13" t="s">
        <v>80</v>
      </c>
      <c r="L25" s="13" t="s">
        <v>195</v>
      </c>
      <c r="M25" s="8"/>
      <c r="N25" s="8" t="s">
        <v>8</v>
      </c>
      <c r="O25" s="8"/>
      <c r="P25" s="6"/>
      <c r="Q25" s="8" t="s">
        <v>94</v>
      </c>
      <c r="R25" s="9">
        <v>2022</v>
      </c>
      <c r="S25" s="13" t="s">
        <v>420</v>
      </c>
      <c r="T25" s="18"/>
      <c r="U25" s="18"/>
      <c r="V25" s="18"/>
      <c r="W25" s="18"/>
      <c r="X25" s="18"/>
      <c r="Y25" s="18"/>
      <c r="Z25" s="18"/>
      <c r="AA25" s="18"/>
      <c r="AB25" s="18" t="s">
        <v>577</v>
      </c>
      <c r="AC25" s="18">
        <v>0</v>
      </c>
      <c r="AD25" s="18"/>
      <c r="AE25" s="18"/>
      <c r="AF25" s="18"/>
      <c r="AG25" s="18"/>
      <c r="AH25" s="18"/>
      <c r="AI25" s="18"/>
      <c r="AJ25" s="18" t="s">
        <v>577</v>
      </c>
      <c r="AK25" s="18">
        <v>0</v>
      </c>
      <c r="AL25" s="18" t="s">
        <v>577</v>
      </c>
      <c r="AM25" s="18">
        <v>0</v>
      </c>
      <c r="AN25" s="7" t="s">
        <v>626</v>
      </c>
      <c r="AO25" s="38" t="s">
        <v>138</v>
      </c>
    </row>
    <row r="26" spans="1:42" ht="115.2" x14ac:dyDescent="0.3">
      <c r="A26" s="8">
        <v>23</v>
      </c>
      <c r="B26" s="8" t="s">
        <v>408</v>
      </c>
      <c r="D26" s="9" t="s">
        <v>8</v>
      </c>
      <c r="G26" s="12" t="s">
        <v>16</v>
      </c>
      <c r="H26" s="12" t="s">
        <v>725</v>
      </c>
      <c r="I26" s="12" t="s">
        <v>726</v>
      </c>
      <c r="J26" s="12" t="s">
        <v>504</v>
      </c>
      <c r="K26" s="12" t="s">
        <v>499</v>
      </c>
      <c r="L26" s="12" t="s">
        <v>12</v>
      </c>
      <c r="M26" s="8"/>
      <c r="N26" s="8" t="s">
        <v>8</v>
      </c>
      <c r="P26" s="11"/>
      <c r="Q26" s="9" t="s">
        <v>144</v>
      </c>
      <c r="R26" s="9">
        <v>2024</v>
      </c>
      <c r="S26" s="13" t="s">
        <v>59</v>
      </c>
      <c r="T26" s="22"/>
      <c r="U26" s="22"/>
      <c r="V26" s="22"/>
      <c r="W26" s="22"/>
      <c r="X26" s="22"/>
      <c r="Y26" s="22"/>
      <c r="Z26" s="22">
        <v>0</v>
      </c>
      <c r="AA26" s="22">
        <v>0</v>
      </c>
      <c r="AB26" s="22"/>
      <c r="AC26" s="22"/>
      <c r="AD26" s="18"/>
      <c r="AE26" s="18"/>
      <c r="AF26" s="22"/>
      <c r="AG26" s="22"/>
      <c r="AH26" s="18"/>
      <c r="AI26" s="18"/>
      <c r="AJ26" s="18"/>
      <c r="AK26" s="18"/>
      <c r="AL26" s="18">
        <f t="shared" si="0"/>
        <v>0</v>
      </c>
      <c r="AM26" s="18">
        <f t="shared" si="1"/>
        <v>0</v>
      </c>
      <c r="AO26" s="38" t="s">
        <v>183</v>
      </c>
    </row>
    <row r="27" spans="1:42" s="7" customFormat="1" ht="72" x14ac:dyDescent="0.3">
      <c r="A27" s="8">
        <v>24</v>
      </c>
      <c r="B27" s="8" t="s">
        <v>8</v>
      </c>
      <c r="C27" s="8" t="s">
        <v>8</v>
      </c>
      <c r="D27" s="8"/>
      <c r="E27" s="20" t="s">
        <v>408</v>
      </c>
      <c r="F27" s="8"/>
      <c r="G27" s="13" t="s">
        <v>15</v>
      </c>
      <c r="H27" s="13" t="s">
        <v>518</v>
      </c>
      <c r="I27" s="13" t="s">
        <v>763</v>
      </c>
      <c r="J27" s="13" t="s">
        <v>519</v>
      </c>
      <c r="K27" s="13" t="s">
        <v>109</v>
      </c>
      <c r="L27" s="13" t="s">
        <v>192</v>
      </c>
      <c r="M27" s="8"/>
      <c r="N27" s="8" t="s">
        <v>8</v>
      </c>
      <c r="O27" s="8"/>
      <c r="P27" s="8"/>
      <c r="Q27" s="8" t="s">
        <v>140</v>
      </c>
      <c r="R27" s="9">
        <v>2024</v>
      </c>
      <c r="S27" s="13" t="s">
        <v>546</v>
      </c>
      <c r="T27" s="18">
        <v>0</v>
      </c>
      <c r="U27" s="18">
        <v>0</v>
      </c>
      <c r="V27" s="18"/>
      <c r="W27" s="18"/>
      <c r="X27" s="18"/>
      <c r="Y27" s="18"/>
      <c r="Z27" s="18" t="s">
        <v>577</v>
      </c>
      <c r="AA27" s="18" t="s">
        <v>577</v>
      </c>
      <c r="AB27" s="18" t="s">
        <v>577</v>
      </c>
      <c r="AC27" s="18" t="s">
        <v>577</v>
      </c>
      <c r="AD27" s="18"/>
      <c r="AE27" s="18"/>
      <c r="AF27" s="18"/>
      <c r="AG27" s="18"/>
      <c r="AH27" s="18"/>
      <c r="AI27" s="18"/>
      <c r="AJ27" s="18"/>
      <c r="AK27" s="18"/>
      <c r="AL27" s="18" t="s">
        <v>577</v>
      </c>
      <c r="AM27" s="18" t="s">
        <v>577</v>
      </c>
      <c r="AN27" s="1" t="s">
        <v>795</v>
      </c>
      <c r="AO27" s="38" t="s">
        <v>351</v>
      </c>
    </row>
    <row r="28" spans="1:42" s="5" customFormat="1" ht="86.4" x14ac:dyDescent="0.3">
      <c r="A28" s="6">
        <v>25</v>
      </c>
      <c r="B28" s="6" t="s">
        <v>8</v>
      </c>
      <c r="C28" s="6" t="s">
        <v>8</v>
      </c>
      <c r="D28" s="6" t="s">
        <v>8</v>
      </c>
      <c r="E28" s="9" t="s">
        <v>408</v>
      </c>
      <c r="F28" s="6"/>
      <c r="G28" s="14" t="s">
        <v>15</v>
      </c>
      <c r="H28" s="14" t="s">
        <v>689</v>
      </c>
      <c r="I28" s="14" t="s">
        <v>469</v>
      </c>
      <c r="J28" s="14" t="s">
        <v>196</v>
      </c>
      <c r="K28" s="14" t="s">
        <v>690</v>
      </c>
      <c r="L28" s="14" t="s">
        <v>12</v>
      </c>
      <c r="M28" s="6"/>
      <c r="N28" s="6" t="s">
        <v>8</v>
      </c>
      <c r="O28" s="6"/>
      <c r="P28" s="6" t="s">
        <v>458</v>
      </c>
      <c r="Q28" s="6" t="s">
        <v>94</v>
      </c>
      <c r="R28" s="9">
        <v>2022</v>
      </c>
      <c r="S28" s="14" t="s">
        <v>681</v>
      </c>
      <c r="T28" s="23">
        <v>0</v>
      </c>
      <c r="U28" s="23">
        <v>0</v>
      </c>
      <c r="V28" s="23"/>
      <c r="W28" s="23"/>
      <c r="X28" s="23"/>
      <c r="Y28" s="23"/>
      <c r="Z28" s="23"/>
      <c r="AA28" s="23"/>
      <c r="AB28" s="23"/>
      <c r="AC28" s="23"/>
      <c r="AD28" s="23"/>
      <c r="AE28" s="23"/>
      <c r="AF28" s="23">
        <v>300000</v>
      </c>
      <c r="AG28" s="23">
        <v>0</v>
      </c>
      <c r="AH28" s="23"/>
      <c r="AI28" s="23"/>
      <c r="AJ28" s="23"/>
      <c r="AK28" s="23"/>
      <c r="AL28" s="18">
        <f t="shared" si="0"/>
        <v>300000</v>
      </c>
      <c r="AM28" s="18">
        <f t="shared" si="1"/>
        <v>0</v>
      </c>
      <c r="AO28" s="40" t="s">
        <v>477</v>
      </c>
    </row>
    <row r="29" spans="1:42" ht="57.6" x14ac:dyDescent="0.3">
      <c r="A29" s="8">
        <v>26</v>
      </c>
      <c r="B29" s="9" t="s">
        <v>8</v>
      </c>
      <c r="C29" s="20"/>
      <c r="D29" s="20"/>
      <c r="G29" s="12" t="s">
        <v>16</v>
      </c>
      <c r="H29" s="12" t="s">
        <v>357</v>
      </c>
      <c r="I29" s="13" t="s">
        <v>691</v>
      </c>
      <c r="J29" s="12" t="s">
        <v>358</v>
      </c>
      <c r="K29" s="12" t="s">
        <v>424</v>
      </c>
      <c r="L29" s="12" t="s">
        <v>12</v>
      </c>
      <c r="M29" s="20"/>
      <c r="N29" s="20" t="s">
        <v>8</v>
      </c>
      <c r="O29" s="9" t="s">
        <v>356</v>
      </c>
      <c r="P29" s="20"/>
      <c r="Q29" s="9" t="s">
        <v>140</v>
      </c>
      <c r="R29" s="9">
        <v>2022</v>
      </c>
      <c r="S29" s="12" t="s">
        <v>609</v>
      </c>
      <c r="T29" s="22">
        <v>0</v>
      </c>
      <c r="U29" s="22">
        <v>0</v>
      </c>
      <c r="V29" s="22"/>
      <c r="W29" s="22"/>
      <c r="X29" s="22"/>
      <c r="Y29" s="22"/>
      <c r="Z29" s="22">
        <v>0</v>
      </c>
      <c r="AA29" s="22">
        <v>0</v>
      </c>
      <c r="AB29" s="22"/>
      <c r="AC29" s="22"/>
      <c r="AD29" s="18"/>
      <c r="AE29" s="18"/>
      <c r="AF29" s="22">
        <v>0</v>
      </c>
      <c r="AG29" s="22">
        <v>0</v>
      </c>
      <c r="AH29" s="18"/>
      <c r="AI29" s="18"/>
      <c r="AJ29" s="18"/>
      <c r="AK29" s="18"/>
      <c r="AL29" s="18">
        <f t="shared" si="0"/>
        <v>0</v>
      </c>
      <c r="AM29" s="18">
        <f t="shared" si="1"/>
        <v>0</v>
      </c>
      <c r="AO29" s="38" t="s">
        <v>601</v>
      </c>
    </row>
    <row r="30" spans="1:42" ht="86.4" x14ac:dyDescent="0.3">
      <c r="A30" s="8">
        <v>27</v>
      </c>
      <c r="C30" s="9" t="s">
        <v>8</v>
      </c>
      <c r="E30" s="9" t="s">
        <v>408</v>
      </c>
      <c r="G30" s="12" t="s">
        <v>16</v>
      </c>
      <c r="H30" s="12" t="s">
        <v>112</v>
      </c>
      <c r="I30" s="12" t="s">
        <v>583</v>
      </c>
      <c r="J30" s="12" t="s">
        <v>81</v>
      </c>
      <c r="K30" s="12" t="s">
        <v>82</v>
      </c>
      <c r="L30" s="12" t="s">
        <v>406</v>
      </c>
      <c r="M30" s="20"/>
      <c r="N30" s="20" t="s">
        <v>8</v>
      </c>
      <c r="O30" s="20" t="s">
        <v>49</v>
      </c>
      <c r="P30" s="11"/>
      <c r="Q30" s="20" t="s">
        <v>140</v>
      </c>
      <c r="R30" s="9" t="s">
        <v>133</v>
      </c>
      <c r="S30" s="12" t="s">
        <v>360</v>
      </c>
      <c r="T30" s="22">
        <v>30000</v>
      </c>
      <c r="U30" s="22">
        <v>0</v>
      </c>
      <c r="V30" s="22"/>
      <c r="W30" s="22"/>
      <c r="X30" s="22"/>
      <c r="Y30" s="22"/>
      <c r="Z30" s="22">
        <v>30000</v>
      </c>
      <c r="AA30" s="22">
        <v>0</v>
      </c>
      <c r="AB30" s="22"/>
      <c r="AC30" s="22"/>
      <c r="AD30" s="18"/>
      <c r="AE30" s="18"/>
      <c r="AF30" s="22"/>
      <c r="AG30" s="22"/>
      <c r="AH30" s="18"/>
      <c r="AI30" s="18"/>
      <c r="AJ30" s="18"/>
      <c r="AK30" s="18"/>
      <c r="AL30" s="18">
        <f t="shared" si="0"/>
        <v>60000</v>
      </c>
      <c r="AM30" s="18">
        <f t="shared" si="1"/>
        <v>0</v>
      </c>
      <c r="AO30" s="38" t="s">
        <v>361</v>
      </c>
    </row>
    <row r="31" spans="1:42" ht="115.2" x14ac:dyDescent="0.3">
      <c r="A31" s="8">
        <v>28</v>
      </c>
      <c r="C31" s="20"/>
      <c r="D31" s="9" t="s">
        <v>8</v>
      </c>
      <c r="E31" s="9" t="s">
        <v>8</v>
      </c>
      <c r="F31" s="9" t="s">
        <v>8</v>
      </c>
      <c r="G31" s="12" t="s">
        <v>15</v>
      </c>
      <c r="H31" s="12" t="s">
        <v>496</v>
      </c>
      <c r="I31" s="12" t="s">
        <v>497</v>
      </c>
      <c r="J31" s="12" t="s">
        <v>86</v>
      </c>
      <c r="K31" s="12" t="s">
        <v>498</v>
      </c>
      <c r="L31" s="12" t="s">
        <v>12</v>
      </c>
      <c r="Q31" s="9" t="s">
        <v>94</v>
      </c>
      <c r="R31" s="9" t="s">
        <v>126</v>
      </c>
      <c r="S31" s="12" t="s">
        <v>472</v>
      </c>
      <c r="T31" s="22"/>
      <c r="U31" s="22"/>
      <c r="V31" s="22"/>
      <c r="W31" s="22"/>
      <c r="X31" s="22"/>
      <c r="Y31" s="22"/>
      <c r="Z31" s="22"/>
      <c r="AA31" s="22"/>
      <c r="AB31" s="22"/>
      <c r="AC31" s="22"/>
      <c r="AD31" s="18"/>
      <c r="AE31" s="18"/>
      <c r="AF31" s="22">
        <v>0</v>
      </c>
      <c r="AG31" s="22">
        <v>0</v>
      </c>
      <c r="AH31" s="18"/>
      <c r="AI31" s="18"/>
      <c r="AJ31" s="18"/>
      <c r="AK31" s="18"/>
      <c r="AL31" s="18">
        <f t="shared" si="0"/>
        <v>0</v>
      </c>
      <c r="AM31" s="18">
        <f t="shared" si="1"/>
        <v>0</v>
      </c>
      <c r="AO31" s="38" t="s">
        <v>472</v>
      </c>
    </row>
    <row r="32" spans="1:42" ht="43.2" x14ac:dyDescent="0.3">
      <c r="A32" s="8">
        <v>29</v>
      </c>
      <c r="B32" s="9" t="s">
        <v>8</v>
      </c>
      <c r="F32" s="9" t="s">
        <v>8</v>
      </c>
      <c r="G32" s="12" t="s">
        <v>16</v>
      </c>
      <c r="H32" s="12" t="s">
        <v>84</v>
      </c>
      <c r="I32" s="12" t="s">
        <v>460</v>
      </c>
      <c r="J32" s="12" t="s">
        <v>87</v>
      </c>
      <c r="K32" s="12" t="s">
        <v>158</v>
      </c>
      <c r="L32" s="12" t="s">
        <v>12</v>
      </c>
      <c r="N32" s="9" t="s">
        <v>8</v>
      </c>
      <c r="Q32" s="9" t="s">
        <v>144</v>
      </c>
      <c r="R32" s="9">
        <v>2024</v>
      </c>
      <c r="S32" s="12" t="s">
        <v>472</v>
      </c>
      <c r="T32" s="22"/>
      <c r="U32" s="22"/>
      <c r="V32" s="22"/>
      <c r="W32" s="22"/>
      <c r="X32" s="22"/>
      <c r="Y32" s="22"/>
      <c r="Z32" s="22"/>
      <c r="AA32" s="22"/>
      <c r="AB32" s="22"/>
      <c r="AC32" s="22"/>
      <c r="AD32" s="18"/>
      <c r="AE32" s="18"/>
      <c r="AF32" s="22">
        <v>0</v>
      </c>
      <c r="AG32" s="22">
        <v>0</v>
      </c>
      <c r="AH32" s="18"/>
      <c r="AI32" s="18"/>
      <c r="AJ32" s="18"/>
      <c r="AK32" s="18"/>
      <c r="AL32" s="18">
        <f t="shared" si="0"/>
        <v>0</v>
      </c>
      <c r="AM32" s="18">
        <f t="shared" si="1"/>
        <v>0</v>
      </c>
      <c r="AO32" s="38" t="s">
        <v>472</v>
      </c>
    </row>
    <row r="33" spans="1:43" ht="86.4" x14ac:dyDescent="0.3">
      <c r="A33" s="8">
        <v>30</v>
      </c>
      <c r="B33" s="8" t="s">
        <v>8</v>
      </c>
      <c r="C33" s="20"/>
      <c r="F33" s="9" t="s">
        <v>8</v>
      </c>
      <c r="G33" s="12" t="s">
        <v>15</v>
      </c>
      <c r="H33" s="12" t="s">
        <v>83</v>
      </c>
      <c r="I33" s="12" t="s">
        <v>85</v>
      </c>
      <c r="J33" s="12" t="s">
        <v>89</v>
      </c>
      <c r="K33" s="12" t="s">
        <v>88</v>
      </c>
      <c r="L33" s="12" t="s">
        <v>12</v>
      </c>
      <c r="N33" s="9" t="s">
        <v>8</v>
      </c>
      <c r="Q33" s="9" t="s">
        <v>140</v>
      </c>
      <c r="R33" s="9">
        <v>2023</v>
      </c>
      <c r="S33" s="12" t="s">
        <v>472</v>
      </c>
      <c r="T33" s="22"/>
      <c r="U33" s="22"/>
      <c r="V33" s="22"/>
      <c r="W33" s="22"/>
      <c r="X33" s="22"/>
      <c r="Y33" s="22"/>
      <c r="Z33" s="22"/>
      <c r="AA33" s="22"/>
      <c r="AB33" s="22"/>
      <c r="AC33" s="22"/>
      <c r="AD33" s="18"/>
      <c r="AE33" s="18"/>
      <c r="AF33" s="22">
        <v>100000</v>
      </c>
      <c r="AG33" s="22">
        <v>0</v>
      </c>
      <c r="AH33" s="18"/>
      <c r="AI33" s="18"/>
      <c r="AJ33" s="18"/>
      <c r="AK33" s="18"/>
      <c r="AL33" s="18">
        <f t="shared" si="0"/>
        <v>100000</v>
      </c>
      <c r="AM33" s="18">
        <f t="shared" si="1"/>
        <v>0</v>
      </c>
      <c r="AO33" s="38" t="s">
        <v>472</v>
      </c>
    </row>
    <row r="34" spans="1:43" ht="57.6" x14ac:dyDescent="0.3">
      <c r="A34" s="8">
        <v>31</v>
      </c>
      <c r="B34" s="8" t="s">
        <v>8</v>
      </c>
      <c r="F34" s="9" t="s">
        <v>8</v>
      </c>
      <c r="G34" s="12" t="s">
        <v>15</v>
      </c>
      <c r="H34" s="12" t="s">
        <v>628</v>
      </c>
      <c r="I34" s="12" t="s">
        <v>692</v>
      </c>
      <c r="J34" s="12" t="s">
        <v>91</v>
      </c>
      <c r="K34" s="12" t="s">
        <v>90</v>
      </c>
      <c r="L34" s="12" t="s">
        <v>12</v>
      </c>
      <c r="N34" s="9" t="s">
        <v>8</v>
      </c>
      <c r="Q34" s="9" t="s">
        <v>94</v>
      </c>
      <c r="R34" s="9">
        <v>2023</v>
      </c>
      <c r="S34" s="12" t="s">
        <v>472</v>
      </c>
      <c r="T34" s="22"/>
      <c r="U34" s="22"/>
      <c r="V34" s="22"/>
      <c r="W34" s="22"/>
      <c r="X34" s="22"/>
      <c r="Y34" s="22"/>
      <c r="Z34" s="22"/>
      <c r="AA34" s="22"/>
      <c r="AB34" s="22"/>
      <c r="AC34" s="22"/>
      <c r="AD34" s="18"/>
      <c r="AE34" s="18"/>
      <c r="AF34" s="18">
        <v>500000</v>
      </c>
      <c r="AG34" s="22">
        <v>0</v>
      </c>
      <c r="AH34" s="18"/>
      <c r="AI34" s="18"/>
      <c r="AJ34" s="18"/>
      <c r="AK34" s="18"/>
      <c r="AL34" s="18">
        <f t="shared" si="0"/>
        <v>500000</v>
      </c>
      <c r="AM34" s="18">
        <f t="shared" si="1"/>
        <v>0</v>
      </c>
      <c r="AO34" s="38" t="s">
        <v>478</v>
      </c>
    </row>
    <row r="35" spans="1:43" ht="129.6" x14ac:dyDescent="0.3">
      <c r="A35" s="8">
        <v>32</v>
      </c>
      <c r="B35" s="9" t="s">
        <v>8</v>
      </c>
      <c r="C35" s="8" t="s">
        <v>8</v>
      </c>
      <c r="D35" s="8" t="s">
        <v>8</v>
      </c>
      <c r="G35" s="12" t="s">
        <v>17</v>
      </c>
      <c r="H35" s="12" t="s">
        <v>113</v>
      </c>
      <c r="I35" s="12" t="s">
        <v>762</v>
      </c>
      <c r="J35" s="12" t="s">
        <v>93</v>
      </c>
      <c r="K35" s="12" t="s">
        <v>332</v>
      </c>
      <c r="L35" s="12" t="s">
        <v>12</v>
      </c>
      <c r="M35" s="8"/>
      <c r="N35" s="8" t="s">
        <v>8</v>
      </c>
      <c r="O35" s="20"/>
      <c r="P35" s="11" t="s">
        <v>551</v>
      </c>
      <c r="Q35" s="20" t="s">
        <v>94</v>
      </c>
      <c r="R35" s="20">
        <v>2022</v>
      </c>
      <c r="S35" s="13" t="s">
        <v>134</v>
      </c>
      <c r="T35" s="22"/>
      <c r="U35" s="22"/>
      <c r="V35" s="18">
        <v>0</v>
      </c>
      <c r="W35" s="18">
        <v>300000</v>
      </c>
      <c r="X35" s="22"/>
      <c r="Y35" s="22"/>
      <c r="Z35" s="22"/>
      <c r="AA35" s="22"/>
      <c r="AB35" s="22"/>
      <c r="AC35" s="22"/>
      <c r="AD35" s="18"/>
      <c r="AE35" s="18"/>
      <c r="AF35" s="22"/>
      <c r="AG35" s="22"/>
      <c r="AH35" s="18"/>
      <c r="AI35" s="18"/>
      <c r="AJ35" s="18"/>
      <c r="AK35" s="18"/>
      <c r="AL35" s="18">
        <f t="shared" si="0"/>
        <v>0</v>
      </c>
      <c r="AM35" s="18">
        <f t="shared" si="1"/>
        <v>300000</v>
      </c>
      <c r="AN35" s="1" t="s">
        <v>641</v>
      </c>
      <c r="AO35" s="38" t="s">
        <v>803</v>
      </c>
      <c r="AQ35" s="1" t="s">
        <v>810</v>
      </c>
    </row>
    <row r="36" spans="1:43" ht="57.6" x14ac:dyDescent="0.3">
      <c r="A36" s="8">
        <v>33</v>
      </c>
      <c r="C36" s="9" t="s">
        <v>8</v>
      </c>
      <c r="G36" s="12" t="s">
        <v>15</v>
      </c>
      <c r="H36" s="12" t="s">
        <v>114</v>
      </c>
      <c r="I36" s="12" t="s">
        <v>96</v>
      </c>
      <c r="J36" s="12" t="s">
        <v>97</v>
      </c>
      <c r="K36" s="12" t="s">
        <v>98</v>
      </c>
      <c r="L36" s="12" t="s">
        <v>12</v>
      </c>
      <c r="N36" s="9" t="s">
        <v>8</v>
      </c>
      <c r="Q36" s="9" t="s">
        <v>144</v>
      </c>
      <c r="R36" s="9">
        <v>2024</v>
      </c>
      <c r="S36" s="12" t="s">
        <v>134</v>
      </c>
      <c r="T36" s="22"/>
      <c r="U36" s="22"/>
      <c r="V36" s="18">
        <v>0</v>
      </c>
      <c r="W36" s="18">
        <v>0</v>
      </c>
      <c r="X36" s="22"/>
      <c r="Y36" s="22"/>
      <c r="Z36" s="22"/>
      <c r="AA36" s="22"/>
      <c r="AB36" s="22"/>
      <c r="AC36" s="22"/>
      <c r="AD36" s="18"/>
      <c r="AE36" s="18"/>
      <c r="AF36" s="22"/>
      <c r="AG36" s="22"/>
      <c r="AH36" s="18"/>
      <c r="AI36" s="18"/>
      <c r="AJ36" s="18"/>
      <c r="AK36" s="18"/>
      <c r="AL36" s="18">
        <f t="shared" ref="AL36:AL67" si="2">SUM(T36,V36,X36,Z36,AB36,AD36,AF36,AH36)</f>
        <v>0</v>
      </c>
      <c r="AM36" s="18">
        <f t="shared" ref="AM36:AM67" si="3">SUM(U36,W36,Y36,AA36,AC36,AE36,AG36,AI36)</f>
        <v>0</v>
      </c>
      <c r="AO36" s="38" t="s">
        <v>211</v>
      </c>
    </row>
    <row r="37" spans="1:43" ht="43.2" x14ac:dyDescent="0.3">
      <c r="A37" s="8">
        <v>34</v>
      </c>
      <c r="B37" s="9" t="s">
        <v>8</v>
      </c>
      <c r="G37" s="12" t="s">
        <v>16</v>
      </c>
      <c r="H37" s="12" t="s">
        <v>115</v>
      </c>
      <c r="I37" s="12" t="s">
        <v>584</v>
      </c>
      <c r="J37" s="12" t="s">
        <v>99</v>
      </c>
      <c r="K37" s="12" t="s">
        <v>425</v>
      </c>
      <c r="L37" s="12" t="s">
        <v>20</v>
      </c>
      <c r="Q37" s="9" t="s">
        <v>144</v>
      </c>
      <c r="R37" s="9" t="s">
        <v>64</v>
      </c>
      <c r="S37" s="12" t="s">
        <v>598</v>
      </c>
      <c r="T37" s="22"/>
      <c r="U37" s="22"/>
      <c r="V37" s="22"/>
      <c r="W37" s="22"/>
      <c r="X37" s="22">
        <v>0</v>
      </c>
      <c r="Y37" s="22">
        <v>0</v>
      </c>
      <c r="Z37" s="22">
        <v>0</v>
      </c>
      <c r="AA37" s="22">
        <v>0</v>
      </c>
      <c r="AB37" s="22"/>
      <c r="AC37" s="22"/>
      <c r="AD37" s="18"/>
      <c r="AE37" s="18"/>
      <c r="AF37" s="22"/>
      <c r="AG37" s="22"/>
      <c r="AH37" s="18"/>
      <c r="AI37" s="18"/>
      <c r="AJ37" s="18"/>
      <c r="AK37" s="18"/>
      <c r="AL37" s="18">
        <f t="shared" si="2"/>
        <v>0</v>
      </c>
      <c r="AM37" s="18">
        <f t="shared" si="3"/>
        <v>0</v>
      </c>
      <c r="AO37" s="38" t="s">
        <v>503</v>
      </c>
    </row>
    <row r="38" spans="1:43" ht="100.8" x14ac:dyDescent="0.3">
      <c r="A38" s="8">
        <v>35</v>
      </c>
      <c r="C38" s="9" t="s">
        <v>8</v>
      </c>
      <c r="E38" s="9" t="s">
        <v>408</v>
      </c>
      <c r="G38" s="12" t="s">
        <v>16</v>
      </c>
      <c r="H38" s="12" t="s">
        <v>634</v>
      </c>
      <c r="I38" s="13" t="s">
        <v>718</v>
      </c>
      <c r="J38" s="12" t="s">
        <v>101</v>
      </c>
      <c r="K38" s="12" t="s">
        <v>102</v>
      </c>
      <c r="L38" s="12" t="s">
        <v>406</v>
      </c>
      <c r="N38" s="9" t="s">
        <v>8</v>
      </c>
      <c r="Q38" s="9" t="s">
        <v>140</v>
      </c>
      <c r="R38" s="9" t="s">
        <v>64</v>
      </c>
      <c r="S38" s="12" t="s">
        <v>135</v>
      </c>
      <c r="T38" s="22">
        <v>0</v>
      </c>
      <c r="U38" s="22">
        <v>0</v>
      </c>
      <c r="V38" s="18">
        <v>0</v>
      </c>
      <c r="W38" s="18">
        <v>0</v>
      </c>
      <c r="X38" s="22">
        <v>0</v>
      </c>
      <c r="Y38" s="22">
        <v>0</v>
      </c>
      <c r="Z38" s="22">
        <v>0</v>
      </c>
      <c r="AA38" s="22">
        <v>0</v>
      </c>
      <c r="AB38" s="22">
        <v>0</v>
      </c>
      <c r="AC38" s="22">
        <v>0</v>
      </c>
      <c r="AD38" s="18">
        <v>0</v>
      </c>
      <c r="AE38" s="18">
        <v>0</v>
      </c>
      <c r="AF38" s="22">
        <v>0</v>
      </c>
      <c r="AG38" s="22">
        <v>0</v>
      </c>
      <c r="AH38" s="18"/>
      <c r="AI38" s="18"/>
      <c r="AJ38" s="18"/>
      <c r="AK38" s="18"/>
      <c r="AL38" s="18">
        <f t="shared" si="2"/>
        <v>0</v>
      </c>
      <c r="AM38" s="18">
        <f t="shared" si="3"/>
        <v>0</v>
      </c>
      <c r="AN38" s="7"/>
      <c r="AO38" s="38" t="s">
        <v>148</v>
      </c>
    </row>
    <row r="39" spans="1:43" ht="72" x14ac:dyDescent="0.3">
      <c r="A39" s="6">
        <v>36</v>
      </c>
      <c r="B39" s="8" t="s">
        <v>8</v>
      </c>
      <c r="C39" s="9" t="s">
        <v>8</v>
      </c>
      <c r="E39" s="8"/>
      <c r="G39" s="12" t="s">
        <v>15</v>
      </c>
      <c r="H39" s="12" t="s">
        <v>426</v>
      </c>
      <c r="I39" s="12" t="s">
        <v>427</v>
      </c>
      <c r="J39" s="12" t="s">
        <v>105</v>
      </c>
      <c r="K39" s="12" t="s">
        <v>104</v>
      </c>
      <c r="L39" s="12" t="s">
        <v>12</v>
      </c>
      <c r="N39" s="9" t="s">
        <v>8</v>
      </c>
      <c r="Q39" s="9" t="s">
        <v>94</v>
      </c>
      <c r="R39" s="9">
        <v>2022</v>
      </c>
      <c r="S39" s="12" t="s">
        <v>132</v>
      </c>
      <c r="T39" s="22"/>
      <c r="U39" s="22"/>
      <c r="V39" s="22"/>
      <c r="W39" s="22"/>
      <c r="X39" s="22"/>
      <c r="Y39" s="22"/>
      <c r="Z39" s="22"/>
      <c r="AA39" s="22"/>
      <c r="AB39" s="22"/>
      <c r="AC39" s="22"/>
      <c r="AD39" s="18"/>
      <c r="AE39" s="18"/>
      <c r="AF39" s="22"/>
      <c r="AG39" s="22"/>
      <c r="AH39" s="18"/>
      <c r="AI39" s="18"/>
      <c r="AJ39" s="18" t="s">
        <v>577</v>
      </c>
      <c r="AK39" s="18">
        <v>0</v>
      </c>
      <c r="AL39" s="18" t="s">
        <v>577</v>
      </c>
      <c r="AM39" s="18">
        <v>0</v>
      </c>
      <c r="AN39" s="1" t="s">
        <v>646</v>
      </c>
      <c r="AO39" s="38"/>
    </row>
    <row r="40" spans="1:43" ht="57.6" x14ac:dyDescent="0.3">
      <c r="A40" s="8">
        <v>37</v>
      </c>
      <c r="B40" s="8" t="s">
        <v>8</v>
      </c>
      <c r="C40" s="9" t="s">
        <v>8</v>
      </c>
      <c r="E40" s="9" t="s">
        <v>408</v>
      </c>
      <c r="G40" s="12" t="s">
        <v>15</v>
      </c>
      <c r="H40" s="12" t="s">
        <v>116</v>
      </c>
      <c r="I40" s="12" t="s">
        <v>136</v>
      </c>
      <c r="J40" s="12" t="s">
        <v>106</v>
      </c>
      <c r="K40" s="12" t="s">
        <v>104</v>
      </c>
      <c r="L40" s="12" t="s">
        <v>12</v>
      </c>
      <c r="N40" s="9" t="s">
        <v>8</v>
      </c>
      <c r="Q40" s="9" t="s">
        <v>140</v>
      </c>
      <c r="R40" s="9">
        <v>2023</v>
      </c>
      <c r="S40" s="12" t="s">
        <v>58</v>
      </c>
      <c r="T40" s="22">
        <v>0</v>
      </c>
      <c r="U40" s="22">
        <v>0</v>
      </c>
      <c r="V40" s="22"/>
      <c r="W40" s="22"/>
      <c r="X40" s="22"/>
      <c r="Y40" s="22"/>
      <c r="Z40" s="22"/>
      <c r="AA40" s="22"/>
      <c r="AB40" s="22"/>
      <c r="AC40" s="22"/>
      <c r="AD40" s="18"/>
      <c r="AE40" s="18"/>
      <c r="AF40" s="22"/>
      <c r="AG40" s="22"/>
      <c r="AH40" s="18"/>
      <c r="AI40" s="18"/>
      <c r="AJ40" s="18"/>
      <c r="AK40" s="18"/>
      <c r="AL40" s="18">
        <f t="shared" si="2"/>
        <v>0</v>
      </c>
      <c r="AM40" s="18">
        <f t="shared" si="3"/>
        <v>0</v>
      </c>
      <c r="AO40" s="38" t="s">
        <v>137</v>
      </c>
    </row>
    <row r="41" spans="1:43" ht="57.6" x14ac:dyDescent="0.3">
      <c r="A41" s="8">
        <v>38</v>
      </c>
      <c r="B41" s="8" t="s">
        <v>8</v>
      </c>
      <c r="C41" s="9" t="s">
        <v>8</v>
      </c>
      <c r="E41" s="9" t="s">
        <v>408</v>
      </c>
      <c r="G41" s="13" t="s">
        <v>17</v>
      </c>
      <c r="H41" s="13" t="s">
        <v>511</v>
      </c>
      <c r="I41" s="13" t="s">
        <v>530</v>
      </c>
      <c r="J41" s="13" t="s">
        <v>505</v>
      </c>
      <c r="K41" s="12" t="s">
        <v>531</v>
      </c>
      <c r="L41" s="12" t="s">
        <v>190</v>
      </c>
      <c r="M41" s="8"/>
      <c r="N41" s="8" t="s">
        <v>8</v>
      </c>
      <c r="Q41" s="9" t="s">
        <v>94</v>
      </c>
      <c r="R41" s="9">
        <v>2025</v>
      </c>
      <c r="S41" s="13" t="s">
        <v>546</v>
      </c>
      <c r="T41" s="22">
        <v>0</v>
      </c>
      <c r="U41" s="22">
        <v>0</v>
      </c>
      <c r="V41" s="22"/>
      <c r="W41" s="22"/>
      <c r="X41" s="22"/>
      <c r="Y41" s="22"/>
      <c r="Z41" s="18" t="s">
        <v>577</v>
      </c>
      <c r="AA41" s="18" t="s">
        <v>577</v>
      </c>
      <c r="AB41" s="18" t="s">
        <v>577</v>
      </c>
      <c r="AC41" s="18" t="s">
        <v>577</v>
      </c>
      <c r="AD41" s="18"/>
      <c r="AE41" s="18"/>
      <c r="AF41" s="22"/>
      <c r="AG41" s="22"/>
      <c r="AH41" s="18"/>
      <c r="AI41" s="18"/>
      <c r="AJ41" s="18"/>
      <c r="AK41" s="18"/>
      <c r="AL41" s="18" t="s">
        <v>577</v>
      </c>
      <c r="AM41" s="18" t="s">
        <v>577</v>
      </c>
      <c r="AN41" s="1" t="s">
        <v>795</v>
      </c>
      <c r="AO41" s="38" t="s">
        <v>351</v>
      </c>
    </row>
    <row r="42" spans="1:43" ht="57.6" x14ac:dyDescent="0.3">
      <c r="A42" s="8">
        <v>39</v>
      </c>
      <c r="B42" s="8" t="s">
        <v>8</v>
      </c>
      <c r="C42" s="9" t="s">
        <v>8</v>
      </c>
      <c r="E42" s="9" t="s">
        <v>408</v>
      </c>
      <c r="G42" s="12" t="s">
        <v>15</v>
      </c>
      <c r="H42" s="13" t="s">
        <v>507</v>
      </c>
      <c r="I42" s="13" t="s">
        <v>506</v>
      </c>
      <c r="J42" s="12" t="s">
        <v>107</v>
      </c>
      <c r="K42" s="12" t="s">
        <v>108</v>
      </c>
      <c r="L42" s="12" t="s">
        <v>195</v>
      </c>
      <c r="M42" s="8"/>
      <c r="N42" s="8" t="s">
        <v>8</v>
      </c>
      <c r="Q42" s="9" t="s">
        <v>94</v>
      </c>
      <c r="R42" s="9">
        <v>2024</v>
      </c>
      <c r="S42" s="13" t="s">
        <v>546</v>
      </c>
      <c r="T42" s="22">
        <v>0</v>
      </c>
      <c r="U42" s="22">
        <v>0</v>
      </c>
      <c r="V42" s="22"/>
      <c r="W42" s="22"/>
      <c r="X42" s="22"/>
      <c r="Y42" s="22"/>
      <c r="Z42" s="18" t="s">
        <v>577</v>
      </c>
      <c r="AA42" s="18" t="s">
        <v>577</v>
      </c>
      <c r="AB42" s="18" t="s">
        <v>577</v>
      </c>
      <c r="AC42" s="18" t="s">
        <v>577</v>
      </c>
      <c r="AD42" s="18"/>
      <c r="AE42" s="18"/>
      <c r="AF42" s="22"/>
      <c r="AG42" s="22"/>
      <c r="AH42" s="18"/>
      <c r="AI42" s="18"/>
      <c r="AJ42" s="18"/>
      <c r="AK42" s="18"/>
      <c r="AL42" s="18" t="s">
        <v>577</v>
      </c>
      <c r="AM42" s="18" t="s">
        <v>577</v>
      </c>
      <c r="AN42" s="1" t="s">
        <v>795</v>
      </c>
      <c r="AO42" s="38" t="s">
        <v>351</v>
      </c>
    </row>
    <row r="43" spans="1:43" ht="57.6" x14ac:dyDescent="0.3">
      <c r="A43" s="8">
        <v>40</v>
      </c>
      <c r="C43" s="9" t="s">
        <v>8</v>
      </c>
      <c r="E43" s="9" t="s">
        <v>408</v>
      </c>
      <c r="G43" s="12" t="s">
        <v>16</v>
      </c>
      <c r="H43" s="12" t="s">
        <v>117</v>
      </c>
      <c r="I43" s="12" t="s">
        <v>110</v>
      </c>
      <c r="J43" s="12" t="s">
        <v>111</v>
      </c>
      <c r="K43" s="12" t="s">
        <v>92</v>
      </c>
      <c r="L43" s="12" t="s">
        <v>57</v>
      </c>
      <c r="N43" s="9" t="s">
        <v>8</v>
      </c>
      <c r="Q43" s="9" t="s">
        <v>140</v>
      </c>
      <c r="R43" s="9">
        <v>2024</v>
      </c>
      <c r="S43" s="12" t="s">
        <v>128</v>
      </c>
      <c r="T43" s="22"/>
      <c r="U43" s="22"/>
      <c r="V43" s="22"/>
      <c r="W43" s="22"/>
      <c r="X43" s="22"/>
      <c r="Y43" s="22"/>
      <c r="Z43" s="22"/>
      <c r="AA43" s="22"/>
      <c r="AB43" s="22">
        <v>0</v>
      </c>
      <c r="AC43" s="22">
        <v>0</v>
      </c>
      <c r="AD43" s="18"/>
      <c r="AE43" s="18"/>
      <c r="AF43" s="22"/>
      <c r="AG43" s="22"/>
      <c r="AH43" s="18"/>
      <c r="AI43" s="18"/>
      <c r="AJ43" s="18"/>
      <c r="AK43" s="18"/>
      <c r="AL43" s="18">
        <f t="shared" si="2"/>
        <v>0</v>
      </c>
      <c r="AM43" s="18">
        <f t="shared" si="3"/>
        <v>0</v>
      </c>
      <c r="AO43" s="38" t="s">
        <v>138</v>
      </c>
    </row>
    <row r="44" spans="1:43" ht="72" x14ac:dyDescent="0.3">
      <c r="A44" s="8">
        <v>41</v>
      </c>
      <c r="B44" s="8" t="s">
        <v>8</v>
      </c>
      <c r="C44" s="9" t="s">
        <v>8</v>
      </c>
      <c r="E44" s="8"/>
      <c r="G44" s="12" t="s">
        <v>15</v>
      </c>
      <c r="H44" s="13" t="s">
        <v>508</v>
      </c>
      <c r="I44" s="13" t="s">
        <v>761</v>
      </c>
      <c r="J44" s="12" t="s">
        <v>118</v>
      </c>
      <c r="K44" s="12" t="s">
        <v>119</v>
      </c>
      <c r="L44" s="12" t="s">
        <v>194</v>
      </c>
      <c r="N44" s="9" t="s">
        <v>8</v>
      </c>
      <c r="Q44" s="9" t="s">
        <v>140</v>
      </c>
      <c r="R44" s="9">
        <v>2022</v>
      </c>
      <c r="S44" s="12" t="s">
        <v>59</v>
      </c>
      <c r="T44" s="22"/>
      <c r="U44" s="22"/>
      <c r="V44" s="22"/>
      <c r="W44" s="22"/>
      <c r="X44" s="22"/>
      <c r="Y44" s="22"/>
      <c r="Z44" s="22">
        <v>200000</v>
      </c>
      <c r="AA44" s="22">
        <v>0</v>
      </c>
      <c r="AB44" s="22"/>
      <c r="AC44" s="22"/>
      <c r="AD44" s="18"/>
      <c r="AE44" s="18"/>
      <c r="AF44" s="22"/>
      <c r="AG44" s="22"/>
      <c r="AH44" s="18"/>
      <c r="AI44" s="18"/>
      <c r="AJ44" s="18"/>
      <c r="AK44" s="18"/>
      <c r="AL44" s="18">
        <f t="shared" si="2"/>
        <v>200000</v>
      </c>
      <c r="AM44" s="18">
        <f t="shared" si="3"/>
        <v>0</v>
      </c>
      <c r="AO44" s="38" t="s">
        <v>203</v>
      </c>
    </row>
    <row r="45" spans="1:43" ht="72" x14ac:dyDescent="0.3">
      <c r="A45" s="8">
        <v>42</v>
      </c>
      <c r="C45" s="9" t="s">
        <v>8</v>
      </c>
      <c r="G45" s="12" t="s">
        <v>15</v>
      </c>
      <c r="H45" s="13" t="s">
        <v>610</v>
      </c>
      <c r="I45" s="13" t="s">
        <v>719</v>
      </c>
      <c r="J45" s="12" t="s">
        <v>120</v>
      </c>
      <c r="K45" s="12" t="s">
        <v>520</v>
      </c>
      <c r="L45" s="12" t="s">
        <v>57</v>
      </c>
      <c r="M45" s="8"/>
      <c r="N45" s="8" t="s">
        <v>8</v>
      </c>
      <c r="Q45" s="9" t="s">
        <v>94</v>
      </c>
      <c r="R45" s="9">
        <v>2023</v>
      </c>
      <c r="S45" s="13" t="s">
        <v>205</v>
      </c>
      <c r="T45" s="22">
        <v>0</v>
      </c>
      <c r="U45" s="22">
        <v>0</v>
      </c>
      <c r="V45" s="22"/>
      <c r="W45" s="22"/>
      <c r="X45" s="22"/>
      <c r="Y45" s="22"/>
      <c r="Z45" s="22">
        <v>100000</v>
      </c>
      <c r="AA45" s="22">
        <v>0</v>
      </c>
      <c r="AB45" s="22"/>
      <c r="AC45" s="22"/>
      <c r="AD45" s="18"/>
      <c r="AE45" s="18"/>
      <c r="AF45" s="22"/>
      <c r="AG45" s="22"/>
      <c r="AH45" s="18"/>
      <c r="AI45" s="18"/>
      <c r="AJ45" s="18"/>
      <c r="AK45" s="18"/>
      <c r="AL45" s="18">
        <f t="shared" si="2"/>
        <v>100000</v>
      </c>
      <c r="AM45" s="18">
        <f t="shared" si="3"/>
        <v>0</v>
      </c>
      <c r="AN45" s="7"/>
      <c r="AO45" s="38" t="s">
        <v>204</v>
      </c>
    </row>
    <row r="46" spans="1:43" ht="57.6" x14ac:dyDescent="0.3">
      <c r="A46" s="8">
        <v>43</v>
      </c>
      <c r="B46" s="6" t="s">
        <v>8</v>
      </c>
      <c r="C46" s="9" t="s">
        <v>8</v>
      </c>
      <c r="G46" s="12" t="s">
        <v>17</v>
      </c>
      <c r="H46" s="12" t="s">
        <v>121</v>
      </c>
      <c r="I46" s="12" t="s">
        <v>693</v>
      </c>
      <c r="J46" s="12" t="s">
        <v>122</v>
      </c>
      <c r="K46" s="12" t="s">
        <v>419</v>
      </c>
      <c r="L46" s="12" t="s">
        <v>193</v>
      </c>
      <c r="M46" s="8"/>
      <c r="N46" s="8" t="s">
        <v>8</v>
      </c>
      <c r="Q46" s="9" t="s">
        <v>140</v>
      </c>
      <c r="R46" s="9">
        <v>2027</v>
      </c>
      <c r="S46" s="13" t="s">
        <v>546</v>
      </c>
      <c r="T46" s="22">
        <v>0</v>
      </c>
      <c r="U46" s="22">
        <v>0</v>
      </c>
      <c r="V46" s="22"/>
      <c r="W46" s="22"/>
      <c r="X46" s="22"/>
      <c r="Y46" s="22"/>
      <c r="Z46" s="18" t="s">
        <v>577</v>
      </c>
      <c r="AA46" s="18" t="s">
        <v>577</v>
      </c>
      <c r="AB46" s="18" t="s">
        <v>577</v>
      </c>
      <c r="AC46" s="18" t="s">
        <v>577</v>
      </c>
      <c r="AD46" s="18"/>
      <c r="AE46" s="18"/>
      <c r="AF46" s="22"/>
      <c r="AG46" s="22"/>
      <c r="AH46" s="18"/>
      <c r="AI46" s="18"/>
      <c r="AJ46" s="18"/>
      <c r="AK46" s="18"/>
      <c r="AL46" s="18" t="s">
        <v>577</v>
      </c>
      <c r="AM46" s="18" t="s">
        <v>577</v>
      </c>
      <c r="AN46" s="1" t="s">
        <v>795</v>
      </c>
      <c r="AO46" s="38" t="s">
        <v>353</v>
      </c>
    </row>
    <row r="47" spans="1:43" ht="86.4" x14ac:dyDescent="0.3">
      <c r="A47" s="8">
        <v>44</v>
      </c>
      <c r="B47" s="9" t="s">
        <v>8</v>
      </c>
      <c r="C47" s="9" t="s">
        <v>8</v>
      </c>
      <c r="G47" s="12" t="s">
        <v>15</v>
      </c>
      <c r="H47" s="12" t="s">
        <v>124</v>
      </c>
      <c r="I47" s="12" t="s">
        <v>694</v>
      </c>
      <c r="J47" s="12" t="s">
        <v>125</v>
      </c>
      <c r="K47" s="12" t="s">
        <v>131</v>
      </c>
      <c r="L47" s="12" t="s">
        <v>190</v>
      </c>
      <c r="M47" s="20"/>
      <c r="N47" s="20" t="s">
        <v>8</v>
      </c>
      <c r="Q47" s="9" t="s">
        <v>140</v>
      </c>
      <c r="R47" s="9">
        <v>2023</v>
      </c>
      <c r="S47" s="12" t="s">
        <v>687</v>
      </c>
      <c r="T47" s="22">
        <v>0</v>
      </c>
      <c r="U47" s="22">
        <v>0</v>
      </c>
      <c r="V47" s="22">
        <v>0</v>
      </c>
      <c r="W47" s="22">
        <v>0</v>
      </c>
      <c r="X47" s="22"/>
      <c r="Y47" s="22"/>
      <c r="Z47" s="18">
        <v>0</v>
      </c>
      <c r="AA47" s="18">
        <v>0</v>
      </c>
      <c r="AB47" s="22">
        <v>0</v>
      </c>
      <c r="AC47" s="22">
        <v>0</v>
      </c>
      <c r="AD47" s="18"/>
      <c r="AE47" s="18"/>
      <c r="AF47" s="22"/>
      <c r="AG47" s="22"/>
      <c r="AH47" s="18"/>
      <c r="AI47" s="18"/>
      <c r="AJ47" s="18"/>
      <c r="AK47" s="18"/>
      <c r="AL47" s="18">
        <f t="shared" si="2"/>
        <v>0</v>
      </c>
      <c r="AM47" s="18">
        <f t="shared" si="3"/>
        <v>0</v>
      </c>
      <c r="AN47" s="7"/>
      <c r="AO47" s="38" t="s">
        <v>686</v>
      </c>
    </row>
    <row r="48" spans="1:43" ht="144" x14ac:dyDescent="0.3">
      <c r="A48" s="8">
        <v>45</v>
      </c>
      <c r="B48" s="9" t="s">
        <v>8</v>
      </c>
      <c r="C48" s="9" t="s">
        <v>8</v>
      </c>
      <c r="G48" s="12" t="s">
        <v>16</v>
      </c>
      <c r="H48" s="12" t="s">
        <v>366</v>
      </c>
      <c r="I48" s="12" t="s">
        <v>695</v>
      </c>
      <c r="J48" s="12" t="s">
        <v>129</v>
      </c>
      <c r="K48" s="12" t="s">
        <v>130</v>
      </c>
      <c r="L48" s="12" t="s">
        <v>186</v>
      </c>
      <c r="N48" s="9" t="s">
        <v>8</v>
      </c>
      <c r="O48" s="9" t="s">
        <v>46</v>
      </c>
      <c r="Q48" s="9" t="s">
        <v>94</v>
      </c>
      <c r="R48" s="9">
        <v>2022</v>
      </c>
      <c r="S48" s="12" t="s">
        <v>696</v>
      </c>
      <c r="T48" s="22">
        <v>0</v>
      </c>
      <c r="U48" s="22">
        <v>0</v>
      </c>
      <c r="V48" s="22">
        <v>0</v>
      </c>
      <c r="W48" s="22">
        <v>0</v>
      </c>
      <c r="X48" s="22"/>
      <c r="Y48" s="22"/>
      <c r="Z48" s="22">
        <v>0</v>
      </c>
      <c r="AA48" s="22">
        <v>0</v>
      </c>
      <c r="AB48" s="22"/>
      <c r="AC48" s="22"/>
      <c r="AD48" s="18"/>
      <c r="AE48" s="18"/>
      <c r="AF48" s="22"/>
      <c r="AG48" s="22"/>
      <c r="AH48" s="18"/>
      <c r="AI48" s="18"/>
      <c r="AJ48" s="18"/>
      <c r="AK48" s="18"/>
      <c r="AL48" s="18">
        <f t="shared" si="2"/>
        <v>0</v>
      </c>
      <c r="AM48" s="18">
        <f t="shared" si="3"/>
        <v>0</v>
      </c>
      <c r="AO48" s="38" t="s">
        <v>354</v>
      </c>
      <c r="AQ48" s="1" t="s">
        <v>811</v>
      </c>
    </row>
    <row r="49" spans="1:43" ht="86.4" x14ac:dyDescent="0.3">
      <c r="A49" s="8">
        <v>46</v>
      </c>
      <c r="C49" s="9" t="s">
        <v>8</v>
      </c>
      <c r="G49" s="12" t="s">
        <v>15</v>
      </c>
      <c r="H49" s="12" t="s">
        <v>479</v>
      </c>
      <c r="I49" s="12" t="s">
        <v>720</v>
      </c>
      <c r="J49" s="12" t="s">
        <v>139</v>
      </c>
      <c r="K49" s="12" t="s">
        <v>163</v>
      </c>
      <c r="L49" s="12" t="s">
        <v>12</v>
      </c>
      <c r="Q49" s="9" t="s">
        <v>140</v>
      </c>
      <c r="R49" s="9" t="s">
        <v>126</v>
      </c>
      <c r="S49" s="12" t="s">
        <v>58</v>
      </c>
      <c r="T49" s="18">
        <v>0</v>
      </c>
      <c r="U49" s="18">
        <v>100000</v>
      </c>
      <c r="V49" s="22"/>
      <c r="W49" s="22"/>
      <c r="X49" s="22"/>
      <c r="Y49" s="22"/>
      <c r="Z49" s="22"/>
      <c r="AA49" s="22"/>
      <c r="AB49" s="22"/>
      <c r="AC49" s="22"/>
      <c r="AD49" s="18"/>
      <c r="AE49" s="18"/>
      <c r="AF49" s="22"/>
      <c r="AG49" s="22"/>
      <c r="AH49" s="18"/>
      <c r="AI49" s="18"/>
      <c r="AJ49" s="18"/>
      <c r="AK49" s="18"/>
      <c r="AL49" s="18">
        <f t="shared" si="2"/>
        <v>0</v>
      </c>
      <c r="AM49" s="18">
        <f t="shared" si="3"/>
        <v>100000</v>
      </c>
      <c r="AO49" s="38" t="s">
        <v>355</v>
      </c>
    </row>
    <row r="50" spans="1:43" ht="43.2" x14ac:dyDescent="0.3">
      <c r="A50" s="8">
        <v>47</v>
      </c>
      <c r="B50" s="9" t="s">
        <v>8</v>
      </c>
      <c r="G50" s="12" t="s">
        <v>16</v>
      </c>
      <c r="H50" s="13" t="s">
        <v>677</v>
      </c>
      <c r="I50" s="13" t="s">
        <v>676</v>
      </c>
      <c r="J50" s="12" t="s">
        <v>363</v>
      </c>
      <c r="K50" s="12" t="s">
        <v>142</v>
      </c>
      <c r="L50" s="12" t="s">
        <v>20</v>
      </c>
      <c r="N50" s="9" t="s">
        <v>8</v>
      </c>
      <c r="O50" s="9" t="s">
        <v>143</v>
      </c>
      <c r="P50" s="20"/>
      <c r="Q50" s="9" t="s">
        <v>94</v>
      </c>
      <c r="R50" s="9">
        <v>2023</v>
      </c>
      <c r="S50" s="12" t="s">
        <v>59</v>
      </c>
      <c r="T50" s="22"/>
      <c r="U50" s="22"/>
      <c r="V50" s="22"/>
      <c r="W50" s="22"/>
      <c r="X50" s="22"/>
      <c r="Y50" s="22"/>
      <c r="Z50" s="22">
        <v>0</v>
      </c>
      <c r="AA50" s="22">
        <v>0</v>
      </c>
      <c r="AB50" s="22"/>
      <c r="AC50" s="22"/>
      <c r="AD50" s="18"/>
      <c r="AE50" s="18"/>
      <c r="AF50" s="22"/>
      <c r="AG50" s="22"/>
      <c r="AH50" s="18"/>
      <c r="AI50" s="18"/>
      <c r="AJ50" s="18"/>
      <c r="AK50" s="18"/>
      <c r="AL50" s="18">
        <f t="shared" si="2"/>
        <v>0</v>
      </c>
      <c r="AM50" s="18">
        <f t="shared" si="3"/>
        <v>0</v>
      </c>
      <c r="AO50" s="38" t="s">
        <v>203</v>
      </c>
    </row>
    <row r="51" spans="1:43" ht="129.6" x14ac:dyDescent="0.3">
      <c r="A51" s="8">
        <v>48</v>
      </c>
      <c r="B51" s="9" t="s">
        <v>8</v>
      </c>
      <c r="C51" s="9" t="s">
        <v>8</v>
      </c>
      <c r="D51" s="9" t="s">
        <v>8</v>
      </c>
      <c r="G51" s="12" t="s">
        <v>16</v>
      </c>
      <c r="H51" s="12" t="s">
        <v>759</v>
      </c>
      <c r="I51" s="12" t="s">
        <v>760</v>
      </c>
      <c r="J51" s="12" t="s">
        <v>318</v>
      </c>
      <c r="K51" s="12" t="s">
        <v>319</v>
      </c>
      <c r="L51" s="12" t="s">
        <v>12</v>
      </c>
      <c r="N51" s="9" t="s">
        <v>8</v>
      </c>
      <c r="P51" s="11" t="s">
        <v>551</v>
      </c>
      <c r="Q51" s="9" t="s">
        <v>140</v>
      </c>
      <c r="R51" s="9">
        <v>2025</v>
      </c>
      <c r="S51" s="12" t="s">
        <v>128</v>
      </c>
      <c r="T51" s="22"/>
      <c r="U51" s="22"/>
      <c r="V51" s="22"/>
      <c r="W51" s="22"/>
      <c r="X51" s="22"/>
      <c r="Y51" s="22"/>
      <c r="Z51" s="22"/>
      <c r="AA51" s="22"/>
      <c r="AB51" s="22">
        <v>0</v>
      </c>
      <c r="AC51" s="22">
        <v>0</v>
      </c>
      <c r="AD51" s="18"/>
      <c r="AE51" s="18"/>
      <c r="AF51" s="22"/>
      <c r="AG51" s="22"/>
      <c r="AH51" s="18"/>
      <c r="AI51" s="18"/>
      <c r="AJ51" s="18"/>
      <c r="AK51" s="18"/>
      <c r="AL51" s="18">
        <f t="shared" si="2"/>
        <v>0</v>
      </c>
      <c r="AM51" s="18">
        <f t="shared" si="3"/>
        <v>0</v>
      </c>
      <c r="AN51" s="1" t="s">
        <v>640</v>
      </c>
      <c r="AO51" s="38" t="s">
        <v>586</v>
      </c>
    </row>
    <row r="52" spans="1:43" ht="57.6" x14ac:dyDescent="0.3">
      <c r="A52" s="8">
        <v>49</v>
      </c>
      <c r="B52" s="20" t="s">
        <v>8</v>
      </c>
      <c r="C52" s="9" t="s">
        <v>8</v>
      </c>
      <c r="G52" s="12" t="s">
        <v>16</v>
      </c>
      <c r="H52" s="12" t="s">
        <v>758</v>
      </c>
      <c r="I52" s="12" t="s">
        <v>346</v>
      </c>
      <c r="J52" s="12" t="s">
        <v>461</v>
      </c>
      <c r="K52" s="12" t="s">
        <v>149</v>
      </c>
      <c r="L52" s="12" t="s">
        <v>12</v>
      </c>
      <c r="M52" s="20"/>
      <c r="N52" s="20" t="s">
        <v>8</v>
      </c>
      <c r="P52" s="20"/>
      <c r="Q52" s="9" t="s">
        <v>140</v>
      </c>
      <c r="R52" s="9">
        <v>2025</v>
      </c>
      <c r="S52" s="12" t="s">
        <v>128</v>
      </c>
      <c r="T52" s="22"/>
      <c r="U52" s="22"/>
      <c r="V52" s="22"/>
      <c r="W52" s="22"/>
      <c r="X52" s="22"/>
      <c r="Y52" s="22"/>
      <c r="Z52" s="22"/>
      <c r="AA52" s="22"/>
      <c r="AB52" s="22">
        <v>0</v>
      </c>
      <c r="AC52" s="22">
        <v>0</v>
      </c>
      <c r="AD52" s="18"/>
      <c r="AE52" s="18"/>
      <c r="AF52" s="22"/>
      <c r="AG52" s="22"/>
      <c r="AH52" s="18"/>
      <c r="AI52" s="18"/>
      <c r="AJ52" s="18"/>
      <c r="AK52" s="18"/>
      <c r="AL52" s="18">
        <f t="shared" si="2"/>
        <v>0</v>
      </c>
      <c r="AM52" s="18">
        <f t="shared" si="3"/>
        <v>0</v>
      </c>
      <c r="AO52" s="38" t="s">
        <v>137</v>
      </c>
    </row>
    <row r="53" spans="1:43" ht="72" x14ac:dyDescent="0.3">
      <c r="A53" s="8">
        <v>50</v>
      </c>
      <c r="B53" s="20" t="s">
        <v>8</v>
      </c>
      <c r="C53" s="20"/>
      <c r="D53" s="20"/>
      <c r="F53" s="20"/>
      <c r="G53" s="12" t="s">
        <v>16</v>
      </c>
      <c r="H53" s="12" t="s">
        <v>362</v>
      </c>
      <c r="I53" s="12" t="s">
        <v>773</v>
      </c>
      <c r="J53" s="12" t="s">
        <v>150</v>
      </c>
      <c r="K53" s="12" t="s">
        <v>151</v>
      </c>
      <c r="L53" s="12" t="s">
        <v>26</v>
      </c>
      <c r="M53" s="20"/>
      <c r="N53" s="20"/>
      <c r="O53" s="20"/>
      <c r="P53" s="20"/>
      <c r="Q53" s="20" t="s">
        <v>140</v>
      </c>
      <c r="R53" s="9" t="s">
        <v>126</v>
      </c>
      <c r="S53" s="12" t="s">
        <v>134</v>
      </c>
      <c r="T53" s="22"/>
      <c r="U53" s="22"/>
      <c r="V53" s="18">
        <v>30000</v>
      </c>
      <c r="W53" s="18">
        <v>0</v>
      </c>
      <c r="X53" s="22"/>
      <c r="Y53" s="22"/>
      <c r="Z53" s="22"/>
      <c r="AA53" s="22"/>
      <c r="AB53" s="22"/>
      <c r="AC53" s="22"/>
      <c r="AD53" s="18"/>
      <c r="AE53" s="18"/>
      <c r="AF53" s="22"/>
      <c r="AG53" s="22"/>
      <c r="AH53" s="18"/>
      <c r="AI53" s="18"/>
      <c r="AJ53" s="18"/>
      <c r="AK53" s="18"/>
      <c r="AL53" s="18">
        <f t="shared" si="2"/>
        <v>30000</v>
      </c>
      <c r="AM53" s="18">
        <f t="shared" si="3"/>
        <v>0</v>
      </c>
      <c r="AO53" s="38" t="s">
        <v>211</v>
      </c>
      <c r="AQ53" s="1" t="s">
        <v>811</v>
      </c>
    </row>
    <row r="54" spans="1:43" s="7" customFormat="1" ht="86.4" x14ac:dyDescent="0.3">
      <c r="A54" s="8">
        <v>51</v>
      </c>
      <c r="B54" s="8"/>
      <c r="C54" s="8"/>
      <c r="D54" s="8"/>
      <c r="E54" s="8" t="s">
        <v>8</v>
      </c>
      <c r="F54" s="8"/>
      <c r="G54" s="13" t="s">
        <v>16</v>
      </c>
      <c r="H54" s="13" t="s">
        <v>548</v>
      </c>
      <c r="I54" s="13" t="s">
        <v>734</v>
      </c>
      <c r="J54" s="13" t="s">
        <v>155</v>
      </c>
      <c r="K54" s="13" t="s">
        <v>156</v>
      </c>
      <c r="L54" s="13" t="s">
        <v>53</v>
      </c>
      <c r="M54" s="8"/>
      <c r="N54" s="8" t="s">
        <v>8</v>
      </c>
      <c r="O54" s="8" t="s">
        <v>49</v>
      </c>
      <c r="P54" s="8" t="s">
        <v>459</v>
      </c>
      <c r="Q54" s="8" t="s">
        <v>94</v>
      </c>
      <c r="R54" s="9">
        <v>2022</v>
      </c>
      <c r="S54" s="13" t="s">
        <v>128</v>
      </c>
      <c r="T54" s="18"/>
      <c r="U54" s="18"/>
      <c r="V54" s="18"/>
      <c r="W54" s="18"/>
      <c r="X54" s="18"/>
      <c r="Y54" s="18"/>
      <c r="Z54" s="18"/>
      <c r="AA54" s="18"/>
      <c r="AB54" s="18">
        <v>200000</v>
      </c>
      <c r="AC54" s="18">
        <v>0</v>
      </c>
      <c r="AD54" s="18"/>
      <c r="AE54" s="18"/>
      <c r="AF54" s="18"/>
      <c r="AG54" s="18"/>
      <c r="AH54" s="18"/>
      <c r="AI54" s="18"/>
      <c r="AJ54" s="18"/>
      <c r="AK54" s="18"/>
      <c r="AL54" s="18">
        <f t="shared" si="2"/>
        <v>200000</v>
      </c>
      <c r="AM54" s="18">
        <f t="shared" si="3"/>
        <v>0</v>
      </c>
      <c r="AO54" s="38" t="s">
        <v>808</v>
      </c>
      <c r="AQ54" s="1" t="s">
        <v>811</v>
      </c>
    </row>
    <row r="55" spans="1:43" ht="75" customHeight="1" x14ac:dyDescent="0.3">
      <c r="A55" s="8">
        <v>52</v>
      </c>
      <c r="B55" s="9" t="s">
        <v>8</v>
      </c>
      <c r="C55" s="9" t="s">
        <v>8</v>
      </c>
      <c r="E55" s="9" t="s">
        <v>408</v>
      </c>
      <c r="G55" s="12" t="s">
        <v>16</v>
      </c>
      <c r="H55" s="12" t="s">
        <v>157</v>
      </c>
      <c r="I55" s="12" t="s">
        <v>790</v>
      </c>
      <c r="J55" s="12" t="s">
        <v>397</v>
      </c>
      <c r="K55" s="12" t="s">
        <v>398</v>
      </c>
      <c r="L55" s="12" t="s">
        <v>189</v>
      </c>
      <c r="P55" s="20"/>
      <c r="Q55" s="9" t="s">
        <v>94</v>
      </c>
      <c r="R55" s="9">
        <v>2023</v>
      </c>
      <c r="S55" s="12" t="s">
        <v>128</v>
      </c>
      <c r="T55" s="22"/>
      <c r="U55" s="22"/>
      <c r="V55" s="22"/>
      <c r="W55" s="22"/>
      <c r="X55" s="22"/>
      <c r="Y55" s="22"/>
      <c r="Z55" s="22"/>
      <c r="AA55" s="22"/>
      <c r="AB55" s="22">
        <v>0</v>
      </c>
      <c r="AC55" s="22">
        <v>0</v>
      </c>
      <c r="AD55" s="18"/>
      <c r="AE55" s="18"/>
      <c r="AF55" s="22"/>
      <c r="AG55" s="22"/>
      <c r="AH55" s="18"/>
      <c r="AI55" s="18"/>
      <c r="AJ55" s="18"/>
      <c r="AK55" s="18"/>
      <c r="AL55" s="18">
        <f t="shared" si="2"/>
        <v>0</v>
      </c>
      <c r="AM55" s="18">
        <f t="shared" si="3"/>
        <v>0</v>
      </c>
      <c r="AO55" s="38" t="s">
        <v>137</v>
      </c>
      <c r="AP55" s="1" t="s">
        <v>789</v>
      </c>
    </row>
    <row r="56" spans="1:43" ht="72" x14ac:dyDescent="0.3">
      <c r="A56" s="8">
        <v>53</v>
      </c>
      <c r="B56" s="9" t="s">
        <v>8</v>
      </c>
      <c r="F56" s="9" t="s">
        <v>8</v>
      </c>
      <c r="G56" s="12" t="s">
        <v>17</v>
      </c>
      <c r="H56" s="12" t="s">
        <v>160</v>
      </c>
      <c r="I56" s="12" t="s">
        <v>697</v>
      </c>
      <c r="J56" s="12" t="s">
        <v>162</v>
      </c>
      <c r="K56" s="12" t="s">
        <v>161</v>
      </c>
      <c r="L56" s="12" t="s">
        <v>20</v>
      </c>
      <c r="M56" s="8"/>
      <c r="N56" s="8" t="s">
        <v>8</v>
      </c>
      <c r="Q56" s="9" t="s">
        <v>94</v>
      </c>
      <c r="R56" s="9">
        <v>2023</v>
      </c>
      <c r="S56" s="13" t="s">
        <v>472</v>
      </c>
      <c r="T56" s="22"/>
      <c r="U56" s="22"/>
      <c r="V56" s="22"/>
      <c r="W56" s="22"/>
      <c r="X56" s="22"/>
      <c r="Y56" s="22"/>
      <c r="Z56" s="22"/>
      <c r="AA56" s="22"/>
      <c r="AB56" s="22"/>
      <c r="AC56" s="22"/>
      <c r="AD56" s="18"/>
      <c r="AE56" s="18"/>
      <c r="AF56" s="22">
        <v>1000000</v>
      </c>
      <c r="AG56" s="22">
        <v>0</v>
      </c>
      <c r="AH56" s="18"/>
      <c r="AI56" s="18"/>
      <c r="AJ56" s="18"/>
      <c r="AK56" s="18"/>
      <c r="AL56" s="18">
        <f t="shared" si="2"/>
        <v>1000000</v>
      </c>
      <c r="AM56" s="18">
        <f t="shared" si="3"/>
        <v>0</v>
      </c>
      <c r="AO56" s="38" t="s">
        <v>472</v>
      </c>
    </row>
    <row r="57" spans="1:43" ht="86.4" x14ac:dyDescent="0.3">
      <c r="A57" s="8">
        <v>54</v>
      </c>
      <c r="D57" s="9" t="s">
        <v>8</v>
      </c>
      <c r="G57" s="12" t="s">
        <v>16</v>
      </c>
      <c r="H57" s="12" t="s">
        <v>480</v>
      </c>
      <c r="I57" s="12" t="s">
        <v>481</v>
      </c>
      <c r="J57" s="12" t="s">
        <v>166</v>
      </c>
      <c r="K57" s="12" t="s">
        <v>167</v>
      </c>
      <c r="L57" s="12" t="s">
        <v>12</v>
      </c>
      <c r="P57" s="11" t="s">
        <v>551</v>
      </c>
      <c r="Q57" s="9" t="s">
        <v>94</v>
      </c>
      <c r="R57" s="9">
        <v>2021</v>
      </c>
      <c r="S57" s="12" t="s">
        <v>482</v>
      </c>
      <c r="T57" s="22"/>
      <c r="U57" s="22"/>
      <c r="V57" s="22"/>
      <c r="W57" s="22"/>
      <c r="X57" s="22"/>
      <c r="Y57" s="22"/>
      <c r="Z57" s="22"/>
      <c r="AA57" s="22"/>
      <c r="AB57" s="22">
        <v>40000</v>
      </c>
      <c r="AC57" s="22">
        <v>0</v>
      </c>
      <c r="AD57" s="18"/>
      <c r="AE57" s="18"/>
      <c r="AF57" s="18">
        <v>0</v>
      </c>
      <c r="AG57" s="18">
        <v>0</v>
      </c>
      <c r="AH57" s="18"/>
      <c r="AI57" s="18"/>
      <c r="AJ57" s="18"/>
      <c r="AK57" s="18"/>
      <c r="AL57" s="18">
        <f t="shared" si="2"/>
        <v>40000</v>
      </c>
      <c r="AM57" s="18">
        <f t="shared" si="3"/>
        <v>0</v>
      </c>
      <c r="AO57" s="38" t="s">
        <v>342</v>
      </c>
      <c r="AQ57" s="1" t="s">
        <v>812</v>
      </c>
    </row>
    <row r="58" spans="1:43" ht="57.6" x14ac:dyDescent="0.3">
      <c r="A58" s="8">
        <v>55</v>
      </c>
      <c r="B58" s="20" t="s">
        <v>8</v>
      </c>
      <c r="F58" s="9" t="s">
        <v>8</v>
      </c>
      <c r="G58" s="12" t="s">
        <v>16</v>
      </c>
      <c r="H58" s="12" t="s">
        <v>168</v>
      </c>
      <c r="I58" s="12" t="s">
        <v>678</v>
      </c>
      <c r="J58" s="12" t="s">
        <v>169</v>
      </c>
      <c r="K58" s="12" t="s">
        <v>411</v>
      </c>
      <c r="L58" s="12" t="s">
        <v>187</v>
      </c>
      <c r="N58" s="9" t="s">
        <v>8</v>
      </c>
      <c r="Q58" s="9" t="s">
        <v>140</v>
      </c>
      <c r="R58" s="34" t="s">
        <v>64</v>
      </c>
      <c r="S58" s="12" t="s">
        <v>660</v>
      </c>
      <c r="T58" s="22"/>
      <c r="U58" s="22"/>
      <c r="V58" s="22"/>
      <c r="W58" s="22"/>
      <c r="X58" s="22"/>
      <c r="Y58" s="22"/>
      <c r="Z58" s="22"/>
      <c r="AA58" s="22"/>
      <c r="AB58" s="22">
        <v>0</v>
      </c>
      <c r="AC58" s="22">
        <v>0</v>
      </c>
      <c r="AD58" s="18"/>
      <c r="AE58" s="18"/>
      <c r="AF58" s="22">
        <v>0</v>
      </c>
      <c r="AG58" s="22">
        <v>0</v>
      </c>
      <c r="AH58" s="18"/>
      <c r="AI58" s="18"/>
      <c r="AJ58" s="18"/>
      <c r="AK58" s="18"/>
      <c r="AL58" s="18">
        <f t="shared" si="2"/>
        <v>0</v>
      </c>
      <c r="AM58" s="18">
        <f t="shared" si="3"/>
        <v>0</v>
      </c>
      <c r="AO58" s="38" t="s">
        <v>604</v>
      </c>
    </row>
    <row r="59" spans="1:43" ht="57.6" x14ac:dyDescent="0.3">
      <c r="A59" s="8">
        <v>56</v>
      </c>
      <c r="B59" s="20" t="s">
        <v>408</v>
      </c>
      <c r="D59" s="9" t="s">
        <v>8</v>
      </c>
      <c r="G59" s="12" t="s">
        <v>16</v>
      </c>
      <c r="H59" s="12" t="s">
        <v>170</v>
      </c>
      <c r="I59" s="12" t="s">
        <v>483</v>
      </c>
      <c r="J59" s="12" t="s">
        <v>173</v>
      </c>
      <c r="K59" s="12" t="s">
        <v>172</v>
      </c>
      <c r="L59" s="12" t="s">
        <v>12</v>
      </c>
      <c r="N59" s="9" t="s">
        <v>8</v>
      </c>
      <c r="Q59" s="9" t="s">
        <v>140</v>
      </c>
      <c r="R59" s="9">
        <v>2022</v>
      </c>
      <c r="S59" s="12" t="s">
        <v>472</v>
      </c>
      <c r="T59" s="22"/>
      <c r="U59" s="22"/>
      <c r="V59" s="22"/>
      <c r="W59" s="22"/>
      <c r="X59" s="22"/>
      <c r="Y59" s="22"/>
      <c r="Z59" s="22"/>
      <c r="AA59" s="22"/>
      <c r="AB59" s="22"/>
      <c r="AC59" s="22"/>
      <c r="AD59" s="18"/>
      <c r="AE59" s="18"/>
      <c r="AF59" s="22">
        <v>0</v>
      </c>
      <c r="AG59" s="22">
        <v>0</v>
      </c>
      <c r="AH59" s="18"/>
      <c r="AI59" s="18"/>
      <c r="AJ59" s="18"/>
      <c r="AK59" s="18"/>
      <c r="AL59" s="18">
        <f t="shared" si="2"/>
        <v>0</v>
      </c>
      <c r="AM59" s="18">
        <f t="shared" si="3"/>
        <v>0</v>
      </c>
      <c r="AO59" s="38" t="s">
        <v>472</v>
      </c>
    </row>
    <row r="60" spans="1:43" ht="86.4" x14ac:dyDescent="0.3">
      <c r="A60" s="8">
        <v>57</v>
      </c>
      <c r="B60" s="9" t="s">
        <v>408</v>
      </c>
      <c r="D60" s="9" t="s">
        <v>8</v>
      </c>
      <c r="G60" s="12" t="s">
        <v>16</v>
      </c>
      <c r="H60" s="12" t="s">
        <v>315</v>
      </c>
      <c r="I60" s="12" t="s">
        <v>484</v>
      </c>
      <c r="J60" s="12" t="s">
        <v>174</v>
      </c>
      <c r="K60" s="12" t="s">
        <v>316</v>
      </c>
      <c r="L60" s="12" t="s">
        <v>12</v>
      </c>
      <c r="N60" s="9" t="s">
        <v>8</v>
      </c>
      <c r="P60" s="11" t="s">
        <v>551</v>
      </c>
      <c r="Q60" s="9" t="s">
        <v>140</v>
      </c>
      <c r="R60" s="9">
        <v>2023</v>
      </c>
      <c r="S60" s="12" t="s">
        <v>485</v>
      </c>
      <c r="T60" s="22"/>
      <c r="U60" s="22"/>
      <c r="V60" s="18">
        <v>200000</v>
      </c>
      <c r="W60" s="18" t="s">
        <v>577</v>
      </c>
      <c r="X60" s="22"/>
      <c r="Y60" s="22"/>
      <c r="Z60" s="22"/>
      <c r="AA60" s="22"/>
      <c r="AB60" s="22"/>
      <c r="AC60" s="22"/>
      <c r="AD60" s="18"/>
      <c r="AE60" s="18"/>
      <c r="AF60" s="22">
        <v>200000</v>
      </c>
      <c r="AG60" s="22">
        <v>0</v>
      </c>
      <c r="AH60" s="18"/>
      <c r="AI60" s="18"/>
      <c r="AJ60" s="18"/>
      <c r="AK60" s="18"/>
      <c r="AL60" s="18">
        <f t="shared" si="2"/>
        <v>400000</v>
      </c>
      <c r="AM60" s="18" t="s">
        <v>577</v>
      </c>
      <c r="AN60" s="1" t="s">
        <v>757</v>
      </c>
      <c r="AO60" s="38" t="s">
        <v>486</v>
      </c>
    </row>
    <row r="61" spans="1:43" ht="86.4" x14ac:dyDescent="0.3">
      <c r="A61" s="8">
        <v>58</v>
      </c>
      <c r="B61" s="9" t="s">
        <v>408</v>
      </c>
      <c r="D61" s="9" t="s">
        <v>8</v>
      </c>
      <c r="G61" s="12" t="s">
        <v>16</v>
      </c>
      <c r="H61" s="12" t="s">
        <v>412</v>
      </c>
      <c r="I61" s="12" t="s">
        <v>487</v>
      </c>
      <c r="J61" s="12" t="s">
        <v>175</v>
      </c>
      <c r="K61" s="12" t="s">
        <v>307</v>
      </c>
      <c r="L61" s="12" t="s">
        <v>12</v>
      </c>
      <c r="N61" s="9" t="s">
        <v>8</v>
      </c>
      <c r="P61" s="11" t="s">
        <v>551</v>
      </c>
      <c r="Q61" s="9" t="s">
        <v>140</v>
      </c>
      <c r="R61" s="9">
        <v>2023</v>
      </c>
      <c r="S61" s="12" t="s">
        <v>485</v>
      </c>
      <c r="T61" s="22"/>
      <c r="U61" s="22"/>
      <c r="V61" s="18">
        <v>300000</v>
      </c>
      <c r="W61" s="22">
        <v>300000</v>
      </c>
      <c r="X61" s="22"/>
      <c r="Y61" s="22"/>
      <c r="Z61" s="22"/>
      <c r="AA61" s="22"/>
      <c r="AB61" s="22"/>
      <c r="AC61" s="22"/>
      <c r="AD61" s="18"/>
      <c r="AE61" s="18"/>
      <c r="AF61" s="22">
        <v>150000</v>
      </c>
      <c r="AG61" s="22">
        <v>0</v>
      </c>
      <c r="AH61" s="18"/>
      <c r="AI61" s="18"/>
      <c r="AJ61" s="18"/>
      <c r="AK61" s="18"/>
      <c r="AL61" s="18">
        <f t="shared" si="2"/>
        <v>450000</v>
      </c>
      <c r="AM61" s="18">
        <f t="shared" si="3"/>
        <v>300000</v>
      </c>
      <c r="AN61" s="1" t="s">
        <v>621</v>
      </c>
      <c r="AO61" s="38" t="s">
        <v>486</v>
      </c>
    </row>
    <row r="62" spans="1:43" ht="86.4" x14ac:dyDescent="0.3">
      <c r="A62" s="8">
        <v>59</v>
      </c>
      <c r="B62" s="8" t="s">
        <v>8</v>
      </c>
      <c r="C62" s="8"/>
      <c r="D62" s="9" t="s">
        <v>408</v>
      </c>
      <c r="E62" s="8"/>
      <c r="F62" s="8"/>
      <c r="G62" s="13" t="s">
        <v>15</v>
      </c>
      <c r="H62" s="13" t="s">
        <v>365</v>
      </c>
      <c r="I62" s="13" t="s">
        <v>698</v>
      </c>
      <c r="J62" s="12" t="s">
        <v>339</v>
      </c>
      <c r="K62" s="12" t="s">
        <v>428</v>
      </c>
      <c r="L62" s="12" t="s">
        <v>25</v>
      </c>
      <c r="N62" s="9" t="s">
        <v>8</v>
      </c>
      <c r="Q62" s="9" t="s">
        <v>94</v>
      </c>
      <c r="R62" s="9">
        <v>2023</v>
      </c>
      <c r="S62" s="12" t="s">
        <v>472</v>
      </c>
      <c r="T62" s="22"/>
      <c r="U62" s="22"/>
      <c r="V62" s="22"/>
      <c r="W62" s="22"/>
      <c r="X62" s="22"/>
      <c r="Y62" s="22"/>
      <c r="Z62" s="22"/>
      <c r="AA62" s="22"/>
      <c r="AB62" s="22"/>
      <c r="AC62" s="22"/>
      <c r="AD62" s="18"/>
      <c r="AE62" s="18"/>
      <c r="AF62" s="22">
        <v>500000</v>
      </c>
      <c r="AG62" s="22">
        <v>0</v>
      </c>
      <c r="AH62" s="18"/>
      <c r="AI62" s="18"/>
      <c r="AJ62" s="18"/>
      <c r="AK62" s="18"/>
      <c r="AL62" s="18">
        <f t="shared" si="2"/>
        <v>500000</v>
      </c>
      <c r="AM62" s="18">
        <f t="shared" si="3"/>
        <v>0</v>
      </c>
      <c r="AO62" s="38" t="s">
        <v>478</v>
      </c>
    </row>
    <row r="63" spans="1:43" ht="100.8" x14ac:dyDescent="0.3">
      <c r="A63" s="8">
        <v>60</v>
      </c>
      <c r="B63" s="20"/>
      <c r="C63" s="9" t="s">
        <v>8</v>
      </c>
      <c r="D63" s="9" t="s">
        <v>8</v>
      </c>
      <c r="G63" s="12" t="s">
        <v>15</v>
      </c>
      <c r="H63" s="12" t="s">
        <v>176</v>
      </c>
      <c r="I63" s="12" t="s">
        <v>721</v>
      </c>
      <c r="J63" s="12" t="s">
        <v>171</v>
      </c>
      <c r="K63" s="12" t="s">
        <v>413</v>
      </c>
      <c r="L63" s="12" t="s">
        <v>12</v>
      </c>
      <c r="N63" s="9" t="s">
        <v>8</v>
      </c>
      <c r="P63" s="11" t="s">
        <v>551</v>
      </c>
      <c r="Q63" s="9" t="s">
        <v>94</v>
      </c>
      <c r="R63" s="9">
        <v>2022</v>
      </c>
      <c r="S63" s="12" t="s">
        <v>485</v>
      </c>
      <c r="T63" s="22"/>
      <c r="U63" s="22"/>
      <c r="V63" s="18">
        <v>150000</v>
      </c>
      <c r="W63" s="18">
        <v>0</v>
      </c>
      <c r="X63" s="22"/>
      <c r="Y63" s="22"/>
      <c r="Z63" s="22"/>
      <c r="AA63" s="22"/>
      <c r="AB63" s="22"/>
      <c r="AC63" s="22"/>
      <c r="AD63" s="18"/>
      <c r="AE63" s="18"/>
      <c r="AF63" s="22">
        <v>150000</v>
      </c>
      <c r="AG63" s="22">
        <v>0</v>
      </c>
      <c r="AH63" s="18"/>
      <c r="AI63" s="18"/>
      <c r="AJ63" s="18"/>
      <c r="AK63" s="18"/>
      <c r="AL63" s="18">
        <f t="shared" si="2"/>
        <v>300000</v>
      </c>
      <c r="AM63" s="18">
        <f t="shared" si="3"/>
        <v>0</v>
      </c>
      <c r="AN63" s="1" t="s">
        <v>648</v>
      </c>
      <c r="AO63" s="38" t="s">
        <v>486</v>
      </c>
      <c r="AQ63" s="1" t="s">
        <v>813</v>
      </c>
    </row>
    <row r="64" spans="1:43" ht="57.6" x14ac:dyDescent="0.3">
      <c r="A64" s="8">
        <v>61</v>
      </c>
      <c r="B64" s="9" t="s">
        <v>8</v>
      </c>
      <c r="G64" s="12" t="s">
        <v>17</v>
      </c>
      <c r="H64" s="12" t="s">
        <v>179</v>
      </c>
      <c r="I64" s="12" t="s">
        <v>177</v>
      </c>
      <c r="J64" s="12" t="s">
        <v>178</v>
      </c>
      <c r="K64" s="12" t="s">
        <v>429</v>
      </c>
      <c r="L64" s="12" t="s">
        <v>20</v>
      </c>
      <c r="N64" s="9" t="s">
        <v>8</v>
      </c>
      <c r="Q64" s="9" t="s">
        <v>140</v>
      </c>
      <c r="R64" s="9">
        <v>2022</v>
      </c>
      <c r="S64" s="12" t="s">
        <v>134</v>
      </c>
      <c r="T64" s="22"/>
      <c r="U64" s="22"/>
      <c r="V64" s="18">
        <v>40000</v>
      </c>
      <c r="W64" s="18">
        <v>0</v>
      </c>
      <c r="X64" s="22"/>
      <c r="Y64" s="22"/>
      <c r="Z64" s="22"/>
      <c r="AA64" s="22"/>
      <c r="AB64" s="22"/>
      <c r="AC64" s="22"/>
      <c r="AD64" s="18"/>
      <c r="AE64" s="18"/>
      <c r="AF64" s="22"/>
      <c r="AG64" s="22"/>
      <c r="AH64" s="18"/>
      <c r="AI64" s="18"/>
      <c r="AJ64" s="18"/>
      <c r="AK64" s="18"/>
      <c r="AL64" s="18">
        <f t="shared" si="2"/>
        <v>40000</v>
      </c>
      <c r="AM64" s="18">
        <f t="shared" si="3"/>
        <v>0</v>
      </c>
      <c r="AO64" s="38" t="s">
        <v>395</v>
      </c>
      <c r="AQ64" s="1" t="s">
        <v>814</v>
      </c>
    </row>
    <row r="65" spans="1:43" ht="86.4" x14ac:dyDescent="0.3">
      <c r="A65" s="8">
        <v>62</v>
      </c>
      <c r="B65" s="20" t="s">
        <v>8</v>
      </c>
      <c r="E65" s="20"/>
      <c r="G65" s="12" t="s">
        <v>16</v>
      </c>
      <c r="H65" s="12" t="s">
        <v>616</v>
      </c>
      <c r="I65" s="12" t="s">
        <v>180</v>
      </c>
      <c r="J65" s="12" t="s">
        <v>181</v>
      </c>
      <c r="K65" s="12" t="s">
        <v>430</v>
      </c>
      <c r="L65" s="13" t="s">
        <v>185</v>
      </c>
      <c r="M65" s="8"/>
      <c r="N65" s="8" t="s">
        <v>8</v>
      </c>
      <c r="O65" s="8"/>
      <c r="P65" s="8"/>
      <c r="Q65" s="8" t="s">
        <v>144</v>
      </c>
      <c r="R65" s="9">
        <v>2024</v>
      </c>
      <c r="S65" s="13" t="s">
        <v>618</v>
      </c>
      <c r="T65" s="22"/>
      <c r="U65" s="22"/>
      <c r="V65" s="18">
        <v>0</v>
      </c>
      <c r="W65" s="18">
        <v>100000</v>
      </c>
      <c r="X65" s="22"/>
      <c r="Y65" s="22"/>
      <c r="Z65" s="22">
        <v>0</v>
      </c>
      <c r="AA65" s="22">
        <v>0</v>
      </c>
      <c r="AB65" s="22"/>
      <c r="AC65" s="22"/>
      <c r="AD65" s="18">
        <v>0</v>
      </c>
      <c r="AE65" s="18">
        <v>0</v>
      </c>
      <c r="AF65" s="22"/>
      <c r="AG65" s="22"/>
      <c r="AH65" s="18"/>
      <c r="AI65" s="18"/>
      <c r="AJ65" s="18"/>
      <c r="AK65" s="18"/>
      <c r="AL65" s="18">
        <f t="shared" si="2"/>
        <v>0</v>
      </c>
      <c r="AM65" s="18">
        <f t="shared" si="3"/>
        <v>100000</v>
      </c>
      <c r="AN65" s="1" t="s">
        <v>641</v>
      </c>
      <c r="AO65" s="38" t="s">
        <v>804</v>
      </c>
    </row>
    <row r="66" spans="1:43" ht="86.4" x14ac:dyDescent="0.3">
      <c r="A66" s="8">
        <v>63</v>
      </c>
      <c r="B66" s="9" t="s">
        <v>8</v>
      </c>
      <c r="G66" s="12" t="s">
        <v>17</v>
      </c>
      <c r="H66" s="13" t="s">
        <v>674</v>
      </c>
      <c r="I66" s="13" t="s">
        <v>673</v>
      </c>
      <c r="J66" s="12" t="s">
        <v>199</v>
      </c>
      <c r="K66" s="12" t="s">
        <v>431</v>
      </c>
      <c r="L66" s="12" t="s">
        <v>198</v>
      </c>
      <c r="M66" s="8"/>
      <c r="N66" s="8" t="s">
        <v>8</v>
      </c>
      <c r="Q66" s="9" t="s">
        <v>94</v>
      </c>
      <c r="R66" s="9">
        <v>2025</v>
      </c>
      <c r="S66" s="13" t="s">
        <v>546</v>
      </c>
      <c r="T66" s="22">
        <v>0</v>
      </c>
      <c r="U66" s="22">
        <v>0</v>
      </c>
      <c r="V66" s="22"/>
      <c r="W66" s="22"/>
      <c r="X66" s="22"/>
      <c r="Y66" s="22"/>
      <c r="Z66" s="18" t="s">
        <v>577</v>
      </c>
      <c r="AA66" s="18" t="s">
        <v>577</v>
      </c>
      <c r="AB66" s="18" t="s">
        <v>577</v>
      </c>
      <c r="AC66" s="18" t="s">
        <v>577</v>
      </c>
      <c r="AD66" s="18"/>
      <c r="AE66" s="18"/>
      <c r="AF66" s="22"/>
      <c r="AG66" s="22"/>
      <c r="AH66" s="18"/>
      <c r="AI66" s="18"/>
      <c r="AJ66" s="18"/>
      <c r="AK66" s="18"/>
      <c r="AL66" s="18" t="s">
        <v>577</v>
      </c>
      <c r="AM66" s="18" t="s">
        <v>577</v>
      </c>
      <c r="AN66" s="1" t="s">
        <v>796</v>
      </c>
      <c r="AO66" s="38" t="s">
        <v>345</v>
      </c>
    </row>
    <row r="67" spans="1:43" ht="72" x14ac:dyDescent="0.3">
      <c r="A67" s="8">
        <v>64</v>
      </c>
      <c r="B67" s="9" t="s">
        <v>8</v>
      </c>
      <c r="G67" s="12" t="s">
        <v>17</v>
      </c>
      <c r="H67" s="12" t="s">
        <v>341</v>
      </c>
      <c r="I67" s="12" t="s">
        <v>625</v>
      </c>
      <c r="J67" s="12" t="s">
        <v>372</v>
      </c>
      <c r="K67" s="12" t="s">
        <v>373</v>
      </c>
      <c r="L67" s="12" t="s">
        <v>20</v>
      </c>
      <c r="N67" s="9" t="s">
        <v>8</v>
      </c>
      <c r="Q67" s="9" t="s">
        <v>94</v>
      </c>
      <c r="R67" s="9">
        <v>2027</v>
      </c>
      <c r="S67" s="12" t="s">
        <v>659</v>
      </c>
      <c r="T67" s="22">
        <v>200000</v>
      </c>
      <c r="U67" s="22">
        <v>0</v>
      </c>
      <c r="V67" s="22"/>
      <c r="W67" s="22"/>
      <c r="X67" s="22"/>
      <c r="Y67" s="22"/>
      <c r="Z67" s="22"/>
      <c r="AA67" s="22"/>
      <c r="AB67" s="22">
        <v>6000000</v>
      </c>
      <c r="AC67" s="22">
        <v>0</v>
      </c>
      <c r="AD67" s="18"/>
      <c r="AE67" s="18"/>
      <c r="AF67" s="22"/>
      <c r="AG67" s="22"/>
      <c r="AH67" s="18"/>
      <c r="AI67" s="18"/>
      <c r="AJ67" s="18"/>
      <c r="AK67" s="18"/>
      <c r="AL67" s="18">
        <f t="shared" si="2"/>
        <v>6200000</v>
      </c>
      <c r="AM67" s="18">
        <f t="shared" si="3"/>
        <v>0</v>
      </c>
      <c r="AO67" s="38" t="s">
        <v>566</v>
      </c>
      <c r="AP67" s="1" t="s">
        <v>611</v>
      </c>
    </row>
    <row r="68" spans="1:43" ht="43.2" x14ac:dyDescent="0.3">
      <c r="A68" s="8">
        <v>65</v>
      </c>
      <c r="B68" s="9" t="s">
        <v>8</v>
      </c>
      <c r="G68" s="12" t="s">
        <v>14</v>
      </c>
      <c r="H68" s="12" t="s">
        <v>200</v>
      </c>
      <c r="I68" s="12" t="s">
        <v>432</v>
      </c>
      <c r="J68" s="12" t="s">
        <v>201</v>
      </c>
      <c r="K68" s="12" t="s">
        <v>433</v>
      </c>
      <c r="L68" s="12" t="s">
        <v>24</v>
      </c>
      <c r="N68" s="9" t="s">
        <v>8</v>
      </c>
      <c r="Q68" s="9" t="s">
        <v>140</v>
      </c>
      <c r="R68" s="9">
        <v>2023</v>
      </c>
      <c r="S68" s="12" t="s">
        <v>59</v>
      </c>
      <c r="T68" s="22"/>
      <c r="U68" s="22"/>
      <c r="V68" s="22"/>
      <c r="W68" s="22"/>
      <c r="X68" s="22"/>
      <c r="Y68" s="22"/>
      <c r="Z68" s="22">
        <v>0</v>
      </c>
      <c r="AA68" s="22">
        <v>0</v>
      </c>
      <c r="AB68" s="22"/>
      <c r="AC68" s="22"/>
      <c r="AD68" s="18"/>
      <c r="AE68" s="18"/>
      <c r="AF68" s="22"/>
      <c r="AG68" s="22"/>
      <c r="AH68" s="18"/>
      <c r="AI68" s="18"/>
      <c r="AJ68" s="18"/>
      <c r="AK68" s="18"/>
      <c r="AL68" s="18">
        <f t="shared" ref="AL68:AL99" si="4">SUM(T68,V68,X68,Z68,AB68,AD68,AF68,AH68)</f>
        <v>0</v>
      </c>
      <c r="AM68" s="18">
        <f t="shared" ref="AM68:AM99" si="5">SUM(U68,W68,Y68,AA68,AC68,AE68,AG68,AI68)</f>
        <v>0</v>
      </c>
      <c r="AO68" s="38" t="s">
        <v>203</v>
      </c>
    </row>
    <row r="69" spans="1:43" ht="57.6" x14ac:dyDescent="0.3">
      <c r="A69" s="8">
        <v>66</v>
      </c>
      <c r="B69" s="9" t="s">
        <v>8</v>
      </c>
      <c r="G69" s="12" t="s">
        <v>16</v>
      </c>
      <c r="H69" s="13" t="s">
        <v>521</v>
      </c>
      <c r="I69" s="13" t="s">
        <v>523</v>
      </c>
      <c r="J69" s="13" t="s">
        <v>522</v>
      </c>
      <c r="K69" s="12" t="s">
        <v>434</v>
      </c>
      <c r="L69" s="12" t="s">
        <v>202</v>
      </c>
      <c r="N69" s="9" t="s">
        <v>8</v>
      </c>
      <c r="Q69" s="9" t="s">
        <v>94</v>
      </c>
      <c r="R69" s="9">
        <v>2023</v>
      </c>
      <c r="S69" s="13" t="s">
        <v>58</v>
      </c>
      <c r="T69" s="22">
        <v>0</v>
      </c>
      <c r="U69" s="22">
        <v>0</v>
      </c>
      <c r="V69" s="22"/>
      <c r="W69" s="22"/>
      <c r="X69" s="22"/>
      <c r="Y69" s="22"/>
      <c r="Z69" s="22"/>
      <c r="AA69" s="22"/>
      <c r="AB69" s="22"/>
      <c r="AC69" s="22"/>
      <c r="AD69" s="18"/>
      <c r="AE69" s="18"/>
      <c r="AF69" s="22"/>
      <c r="AG69" s="22"/>
      <c r="AH69" s="18"/>
      <c r="AI69" s="18"/>
      <c r="AJ69" s="18"/>
      <c r="AK69" s="18"/>
      <c r="AL69" s="18">
        <f t="shared" si="4"/>
        <v>0</v>
      </c>
      <c r="AM69" s="18">
        <f t="shared" si="5"/>
        <v>0</v>
      </c>
      <c r="AN69" s="1" t="s">
        <v>639</v>
      </c>
      <c r="AO69" s="38" t="s">
        <v>137</v>
      </c>
    </row>
    <row r="70" spans="1:43" ht="86.4" x14ac:dyDescent="0.3">
      <c r="A70" s="8">
        <v>67</v>
      </c>
      <c r="B70" s="9" t="s">
        <v>8</v>
      </c>
      <c r="G70" s="12" t="s">
        <v>15</v>
      </c>
      <c r="H70" s="12" t="s">
        <v>206</v>
      </c>
      <c r="I70" s="12" t="s">
        <v>657</v>
      </c>
      <c r="J70" s="12" t="s">
        <v>207</v>
      </c>
      <c r="K70" s="12" t="s">
        <v>399</v>
      </c>
      <c r="L70" s="12" t="s">
        <v>12</v>
      </c>
      <c r="Q70" s="9" t="s">
        <v>140</v>
      </c>
      <c r="R70" s="9">
        <v>2023</v>
      </c>
      <c r="S70" s="12" t="s">
        <v>128</v>
      </c>
      <c r="T70" s="22"/>
      <c r="U70" s="22"/>
      <c r="V70" s="22"/>
      <c r="W70" s="22"/>
      <c r="X70" s="22"/>
      <c r="Y70" s="22"/>
      <c r="Z70" s="22"/>
      <c r="AA70" s="22"/>
      <c r="AB70" s="22">
        <v>0</v>
      </c>
      <c r="AC70" s="22">
        <v>0</v>
      </c>
      <c r="AD70" s="18"/>
      <c r="AE70" s="18"/>
      <c r="AF70" s="22"/>
      <c r="AG70" s="22"/>
      <c r="AH70" s="18"/>
      <c r="AI70" s="18"/>
      <c r="AJ70" s="18"/>
      <c r="AK70" s="18"/>
      <c r="AL70" s="18">
        <f t="shared" si="4"/>
        <v>0</v>
      </c>
      <c r="AM70" s="18">
        <f t="shared" si="5"/>
        <v>0</v>
      </c>
      <c r="AO70" s="38" t="s">
        <v>138</v>
      </c>
    </row>
    <row r="71" spans="1:43" ht="28.8" x14ac:dyDescent="0.3">
      <c r="A71" s="8">
        <v>68</v>
      </c>
      <c r="B71" s="9" t="s">
        <v>8</v>
      </c>
      <c r="G71" s="12" t="s">
        <v>16</v>
      </c>
      <c r="H71" s="12" t="s">
        <v>208</v>
      </c>
      <c r="I71" s="12" t="s">
        <v>585</v>
      </c>
      <c r="J71" s="12" t="s">
        <v>210</v>
      </c>
      <c r="K71" s="12" t="s">
        <v>435</v>
      </c>
      <c r="L71" s="12" t="s">
        <v>21</v>
      </c>
      <c r="Q71" s="9" t="s">
        <v>144</v>
      </c>
      <c r="R71" s="9">
        <v>2024</v>
      </c>
      <c r="S71" s="12" t="s">
        <v>134</v>
      </c>
      <c r="T71" s="22"/>
      <c r="U71" s="22"/>
      <c r="V71" s="22">
        <v>0</v>
      </c>
      <c r="W71" s="22">
        <v>0</v>
      </c>
      <c r="X71" s="22"/>
      <c r="Y71" s="22"/>
      <c r="Z71" s="22"/>
      <c r="AA71" s="22"/>
      <c r="AB71" s="22"/>
      <c r="AC71" s="22"/>
      <c r="AD71" s="18"/>
      <c r="AE71" s="18"/>
      <c r="AF71" s="22"/>
      <c r="AG71" s="22"/>
      <c r="AH71" s="18"/>
      <c r="AI71" s="18"/>
      <c r="AJ71" s="18"/>
      <c r="AK71" s="18"/>
      <c r="AL71" s="18">
        <f t="shared" si="4"/>
        <v>0</v>
      </c>
      <c r="AM71" s="18">
        <f t="shared" si="5"/>
        <v>0</v>
      </c>
      <c r="AO71" s="38" t="s">
        <v>211</v>
      </c>
    </row>
    <row r="72" spans="1:43" ht="43.2" x14ac:dyDescent="0.3">
      <c r="A72" s="8">
        <v>69</v>
      </c>
      <c r="B72" s="9" t="s">
        <v>8</v>
      </c>
      <c r="G72" s="12" t="s">
        <v>16</v>
      </c>
      <c r="H72" s="12" t="s">
        <v>209</v>
      </c>
      <c r="I72" s="12" t="s">
        <v>436</v>
      </c>
      <c r="J72" s="12" t="s">
        <v>210</v>
      </c>
      <c r="K72" s="12" t="s">
        <v>435</v>
      </c>
      <c r="L72" s="12" t="s">
        <v>21</v>
      </c>
      <c r="Q72" s="9" t="s">
        <v>140</v>
      </c>
      <c r="R72" s="34" t="s">
        <v>64</v>
      </c>
      <c r="S72" s="12" t="s">
        <v>128</v>
      </c>
      <c r="T72" s="22"/>
      <c r="U72" s="22"/>
      <c r="V72" s="22"/>
      <c r="W72" s="22"/>
      <c r="X72" s="22"/>
      <c r="Y72" s="22"/>
      <c r="Z72" s="22"/>
      <c r="AA72" s="22"/>
      <c r="AB72" s="22">
        <v>0</v>
      </c>
      <c r="AC72" s="22">
        <v>0</v>
      </c>
      <c r="AD72" s="18"/>
      <c r="AE72" s="18"/>
      <c r="AF72" s="22"/>
      <c r="AG72" s="22"/>
      <c r="AH72" s="18"/>
      <c r="AI72" s="18"/>
      <c r="AJ72" s="18"/>
      <c r="AK72" s="18"/>
      <c r="AL72" s="18">
        <f t="shared" si="4"/>
        <v>0</v>
      </c>
      <c r="AM72" s="18">
        <f t="shared" si="5"/>
        <v>0</v>
      </c>
      <c r="AO72" s="38" t="s">
        <v>137</v>
      </c>
    </row>
    <row r="73" spans="1:43" ht="72" x14ac:dyDescent="0.3">
      <c r="A73" s="8">
        <v>70</v>
      </c>
      <c r="B73" s="20" t="s">
        <v>8</v>
      </c>
      <c r="C73" s="20"/>
      <c r="D73" s="20"/>
      <c r="E73" s="20"/>
      <c r="F73" s="20"/>
      <c r="G73" s="12" t="s">
        <v>16</v>
      </c>
      <c r="H73" s="12" t="s">
        <v>212</v>
      </c>
      <c r="I73" s="12" t="s">
        <v>462</v>
      </c>
      <c r="J73" s="12" t="s">
        <v>212</v>
      </c>
      <c r="K73" s="12" t="s">
        <v>699</v>
      </c>
      <c r="L73" s="12" t="s">
        <v>22</v>
      </c>
      <c r="M73" s="20"/>
      <c r="N73" s="20" t="s">
        <v>8</v>
      </c>
      <c r="O73" s="20"/>
      <c r="P73" s="20"/>
      <c r="Q73" s="20" t="s">
        <v>140</v>
      </c>
      <c r="R73" s="34" t="s">
        <v>64</v>
      </c>
      <c r="S73" s="12" t="s">
        <v>467</v>
      </c>
      <c r="T73" s="22"/>
      <c r="U73" s="22"/>
      <c r="V73" s="22"/>
      <c r="W73" s="22"/>
      <c r="X73" s="22">
        <v>0</v>
      </c>
      <c r="Y73" s="22">
        <v>0</v>
      </c>
      <c r="Z73" s="22"/>
      <c r="AA73" s="22"/>
      <c r="AB73" s="22"/>
      <c r="AC73" s="22"/>
      <c r="AD73" s="18"/>
      <c r="AE73" s="18"/>
      <c r="AF73" s="22"/>
      <c r="AG73" s="22"/>
      <c r="AH73" s="18"/>
      <c r="AI73" s="18"/>
      <c r="AJ73" s="18"/>
      <c r="AK73" s="18"/>
      <c r="AL73" s="18">
        <f t="shared" si="4"/>
        <v>0</v>
      </c>
      <c r="AM73" s="18">
        <f t="shared" si="5"/>
        <v>0</v>
      </c>
      <c r="AO73" s="38" t="s">
        <v>800</v>
      </c>
    </row>
    <row r="74" spans="1:43" ht="57.6" x14ac:dyDescent="0.3">
      <c r="A74" s="8">
        <v>71</v>
      </c>
      <c r="B74" s="9" t="s">
        <v>8</v>
      </c>
      <c r="G74" s="12" t="s">
        <v>15</v>
      </c>
      <c r="H74" s="12" t="s">
        <v>213</v>
      </c>
      <c r="I74" s="12" t="s">
        <v>437</v>
      </c>
      <c r="J74" s="12" t="s">
        <v>214</v>
      </c>
      <c r="K74" s="12" t="s">
        <v>215</v>
      </c>
      <c r="L74" s="12" t="s">
        <v>22</v>
      </c>
      <c r="N74" s="9" t="s">
        <v>8</v>
      </c>
      <c r="Q74" s="9" t="s">
        <v>144</v>
      </c>
      <c r="R74" s="34" t="s">
        <v>64</v>
      </c>
      <c r="S74" s="12" t="s">
        <v>134</v>
      </c>
      <c r="T74" s="22"/>
      <c r="U74" s="22"/>
      <c r="V74" s="22">
        <v>0</v>
      </c>
      <c r="W74" s="22">
        <v>0</v>
      </c>
      <c r="X74" s="22"/>
      <c r="Y74" s="22"/>
      <c r="Z74" s="22"/>
      <c r="AA74" s="22"/>
      <c r="AB74" s="22"/>
      <c r="AC74" s="22"/>
      <c r="AD74" s="18"/>
      <c r="AE74" s="18"/>
      <c r="AF74" s="22"/>
      <c r="AG74" s="22"/>
      <c r="AH74" s="18"/>
      <c r="AI74" s="18"/>
      <c r="AJ74" s="18"/>
      <c r="AK74" s="18"/>
      <c r="AL74" s="18">
        <f t="shared" si="4"/>
        <v>0</v>
      </c>
      <c r="AM74" s="18">
        <f t="shared" si="5"/>
        <v>0</v>
      </c>
      <c r="AO74" s="38" t="s">
        <v>211</v>
      </c>
      <c r="AQ74" s="1" t="s">
        <v>814</v>
      </c>
    </row>
    <row r="75" spans="1:43" ht="57.6" x14ac:dyDescent="0.3">
      <c r="A75" s="8">
        <v>72</v>
      </c>
      <c r="B75" s="9" t="s">
        <v>8</v>
      </c>
      <c r="G75" s="12" t="s">
        <v>16</v>
      </c>
      <c r="H75" s="12" t="s">
        <v>216</v>
      </c>
      <c r="I75" s="12" t="s">
        <v>217</v>
      </c>
      <c r="J75" s="12" t="s">
        <v>218</v>
      </c>
      <c r="K75" s="12" t="s">
        <v>219</v>
      </c>
      <c r="L75" s="12" t="s">
        <v>22</v>
      </c>
      <c r="M75" s="20"/>
      <c r="N75" s="20" t="s">
        <v>8</v>
      </c>
      <c r="Q75" s="9" t="s">
        <v>140</v>
      </c>
      <c r="R75" s="34" t="s">
        <v>64</v>
      </c>
      <c r="S75" s="12" t="s">
        <v>59</v>
      </c>
      <c r="T75" s="22"/>
      <c r="U75" s="22"/>
      <c r="V75" s="22"/>
      <c r="W75" s="22"/>
      <c r="X75" s="22"/>
      <c r="Y75" s="22"/>
      <c r="Z75" s="22">
        <v>0</v>
      </c>
      <c r="AA75" s="22">
        <v>0</v>
      </c>
      <c r="AB75" s="22"/>
      <c r="AC75" s="22"/>
      <c r="AD75" s="18"/>
      <c r="AE75" s="18"/>
      <c r="AF75" s="22"/>
      <c r="AG75" s="22"/>
      <c r="AH75" s="18"/>
      <c r="AI75" s="18"/>
      <c r="AJ75" s="18"/>
      <c r="AK75" s="18"/>
      <c r="AL75" s="18">
        <f t="shared" si="4"/>
        <v>0</v>
      </c>
      <c r="AM75" s="18">
        <f t="shared" si="5"/>
        <v>0</v>
      </c>
      <c r="AO75" s="38" t="s">
        <v>575</v>
      </c>
    </row>
    <row r="76" spans="1:43" ht="72" x14ac:dyDescent="0.3">
      <c r="A76" s="8">
        <v>73</v>
      </c>
      <c r="B76" s="9" t="s">
        <v>8</v>
      </c>
      <c r="G76" s="12" t="s">
        <v>16</v>
      </c>
      <c r="H76" s="12" t="s">
        <v>635</v>
      </c>
      <c r="I76" s="12" t="s">
        <v>756</v>
      </c>
      <c r="J76" s="12" t="s">
        <v>238</v>
      </c>
      <c r="K76" s="12" t="s">
        <v>220</v>
      </c>
      <c r="L76" s="12" t="s">
        <v>242</v>
      </c>
      <c r="N76" s="9" t="s">
        <v>8</v>
      </c>
      <c r="P76" s="20"/>
      <c r="Q76" s="9" t="s">
        <v>140</v>
      </c>
      <c r="R76" s="34" t="s">
        <v>64</v>
      </c>
      <c r="S76" s="12" t="s">
        <v>578</v>
      </c>
      <c r="T76" s="22"/>
      <c r="U76" s="22"/>
      <c r="V76" s="22">
        <v>0</v>
      </c>
      <c r="W76" s="22">
        <v>0</v>
      </c>
      <c r="X76" s="22">
        <v>0</v>
      </c>
      <c r="Y76" s="22">
        <v>0</v>
      </c>
      <c r="Z76" s="22">
        <v>0</v>
      </c>
      <c r="AA76" s="22">
        <v>0</v>
      </c>
      <c r="AB76" s="22">
        <v>0</v>
      </c>
      <c r="AC76" s="22">
        <v>0</v>
      </c>
      <c r="AD76" s="18"/>
      <c r="AE76" s="18"/>
      <c r="AF76" s="22"/>
      <c r="AG76" s="22"/>
      <c r="AH76" s="18"/>
      <c r="AI76" s="18"/>
      <c r="AJ76" s="18"/>
      <c r="AK76" s="18"/>
      <c r="AL76" s="18">
        <f t="shared" si="4"/>
        <v>0</v>
      </c>
      <c r="AM76" s="18">
        <f t="shared" si="5"/>
        <v>0</v>
      </c>
      <c r="AO76" s="38" t="s">
        <v>576</v>
      </c>
      <c r="AQ76" s="1" t="s">
        <v>815</v>
      </c>
    </row>
    <row r="77" spans="1:43" ht="72" x14ac:dyDescent="0.3">
      <c r="A77" s="8">
        <v>74</v>
      </c>
      <c r="B77" s="9" t="s">
        <v>8</v>
      </c>
      <c r="G77" s="12" t="s">
        <v>16</v>
      </c>
      <c r="H77" s="12" t="s">
        <v>438</v>
      </c>
      <c r="I77" s="12" t="s">
        <v>700</v>
      </c>
      <c r="J77" s="12" t="s">
        <v>223</v>
      </c>
      <c r="K77" s="12" t="s">
        <v>439</v>
      </c>
      <c r="L77" s="12" t="s">
        <v>22</v>
      </c>
      <c r="N77" s="9" t="s">
        <v>8</v>
      </c>
      <c r="Q77" s="9" t="s">
        <v>144</v>
      </c>
      <c r="R77" s="34" t="s">
        <v>64</v>
      </c>
      <c r="S77" s="12" t="s">
        <v>59</v>
      </c>
      <c r="T77" s="22"/>
      <c r="U77" s="22"/>
      <c r="V77" s="22"/>
      <c r="W77" s="22"/>
      <c r="X77" s="22"/>
      <c r="Y77" s="22"/>
      <c r="Z77" s="22">
        <v>0</v>
      </c>
      <c r="AA77" s="22">
        <v>0</v>
      </c>
      <c r="AB77" s="22"/>
      <c r="AC77" s="22"/>
      <c r="AD77" s="18"/>
      <c r="AE77" s="18"/>
      <c r="AF77" s="22"/>
      <c r="AG77" s="22"/>
      <c r="AH77" s="18"/>
      <c r="AI77" s="18"/>
      <c r="AJ77" s="18"/>
      <c r="AK77" s="18"/>
      <c r="AL77" s="18">
        <f t="shared" si="4"/>
        <v>0</v>
      </c>
      <c r="AM77" s="18">
        <f t="shared" si="5"/>
        <v>0</v>
      </c>
      <c r="AO77" s="38" t="s">
        <v>203</v>
      </c>
    </row>
    <row r="78" spans="1:43" ht="100.8" customHeight="1" x14ac:dyDescent="0.3">
      <c r="A78" s="8">
        <v>75</v>
      </c>
      <c r="B78" s="9" t="s">
        <v>8</v>
      </c>
      <c r="G78" s="12" t="s">
        <v>15</v>
      </c>
      <c r="H78" s="12" t="s">
        <v>226</v>
      </c>
      <c r="I78" s="13" t="s">
        <v>488</v>
      </c>
      <c r="J78" s="12" t="s">
        <v>224</v>
      </c>
      <c r="K78" s="12" t="s">
        <v>227</v>
      </c>
      <c r="L78" s="12" t="s">
        <v>225</v>
      </c>
      <c r="N78" s="9" t="s">
        <v>8</v>
      </c>
      <c r="Q78" s="9" t="s">
        <v>140</v>
      </c>
      <c r="R78" s="9">
        <v>2024</v>
      </c>
      <c r="S78" s="13" t="s">
        <v>524</v>
      </c>
      <c r="T78" s="22"/>
      <c r="U78" s="22"/>
      <c r="V78" s="22"/>
      <c r="W78" s="22"/>
      <c r="X78" s="22"/>
      <c r="Y78" s="22"/>
      <c r="Z78" s="22">
        <v>0</v>
      </c>
      <c r="AA78" s="22">
        <v>0</v>
      </c>
      <c r="AB78" s="22">
        <v>0</v>
      </c>
      <c r="AC78" s="22">
        <v>0</v>
      </c>
      <c r="AD78" s="18"/>
      <c r="AE78" s="18"/>
      <c r="AF78" s="22">
        <v>0</v>
      </c>
      <c r="AG78" s="22">
        <v>0</v>
      </c>
      <c r="AH78" s="18"/>
      <c r="AI78" s="18"/>
      <c r="AJ78" s="18"/>
      <c r="AK78" s="18"/>
      <c r="AL78" s="18">
        <f t="shared" si="4"/>
        <v>0</v>
      </c>
      <c r="AM78" s="18">
        <f t="shared" si="5"/>
        <v>0</v>
      </c>
      <c r="AO78" s="38" t="s">
        <v>525</v>
      </c>
    </row>
    <row r="79" spans="1:43" ht="72" x14ac:dyDescent="0.3">
      <c r="A79" s="8">
        <v>76</v>
      </c>
      <c r="B79" s="9" t="s">
        <v>8</v>
      </c>
      <c r="G79" s="12" t="s">
        <v>16</v>
      </c>
      <c r="H79" s="12" t="s">
        <v>221</v>
      </c>
      <c r="I79" s="12" t="s">
        <v>463</v>
      </c>
      <c r="J79" s="12" t="s">
        <v>222</v>
      </c>
      <c r="K79" s="12" t="s">
        <v>440</v>
      </c>
      <c r="L79" s="12" t="s">
        <v>22</v>
      </c>
      <c r="P79" s="20"/>
      <c r="Q79" s="9" t="s">
        <v>144</v>
      </c>
      <c r="R79" s="9">
        <v>2024</v>
      </c>
      <c r="S79" s="12" t="s">
        <v>134</v>
      </c>
      <c r="T79" s="22"/>
      <c r="U79" s="22"/>
      <c r="V79" s="22">
        <v>50000</v>
      </c>
      <c r="W79" s="22">
        <v>100000</v>
      </c>
      <c r="X79" s="22"/>
      <c r="Y79" s="22"/>
      <c r="Z79" s="22"/>
      <c r="AA79" s="22"/>
      <c r="AB79" s="22"/>
      <c r="AC79" s="22"/>
      <c r="AD79" s="18"/>
      <c r="AE79" s="18"/>
      <c r="AF79" s="22"/>
      <c r="AG79" s="22"/>
      <c r="AH79" s="18"/>
      <c r="AI79" s="18"/>
      <c r="AJ79" s="18"/>
      <c r="AK79" s="18"/>
      <c r="AL79" s="18">
        <f t="shared" si="4"/>
        <v>50000</v>
      </c>
      <c r="AM79" s="18">
        <f t="shared" si="5"/>
        <v>100000</v>
      </c>
      <c r="AN79" s="1" t="s">
        <v>622</v>
      </c>
      <c r="AO79" s="38" t="s">
        <v>211</v>
      </c>
    </row>
    <row r="80" spans="1:43" ht="72" x14ac:dyDescent="0.3">
      <c r="A80" s="8">
        <v>77</v>
      </c>
      <c r="B80" s="20" t="s">
        <v>8</v>
      </c>
      <c r="C80" s="20"/>
      <c r="E80" s="20"/>
      <c r="F80" s="20"/>
      <c r="G80" s="12" t="s">
        <v>15</v>
      </c>
      <c r="H80" s="12" t="s">
        <v>340</v>
      </c>
      <c r="I80" s="12" t="s">
        <v>702</v>
      </c>
      <c r="J80" s="12" t="s">
        <v>701</v>
      </c>
      <c r="K80" s="12" t="s">
        <v>230</v>
      </c>
      <c r="L80" s="12" t="s">
        <v>229</v>
      </c>
      <c r="N80" s="9" t="s">
        <v>8</v>
      </c>
      <c r="Q80" s="9" t="s">
        <v>144</v>
      </c>
      <c r="R80" s="9">
        <v>2025</v>
      </c>
      <c r="S80" s="12" t="s">
        <v>235</v>
      </c>
      <c r="T80" s="22">
        <v>100000</v>
      </c>
      <c r="U80" s="22">
        <v>0</v>
      </c>
      <c r="V80" s="22">
        <v>0</v>
      </c>
      <c r="W80" s="22">
        <v>0</v>
      </c>
      <c r="X80" s="22"/>
      <c r="Y80" s="22"/>
      <c r="Z80" s="22"/>
      <c r="AA80" s="22"/>
      <c r="AB80" s="22"/>
      <c r="AC80" s="22"/>
      <c r="AD80" s="18"/>
      <c r="AE80" s="18"/>
      <c r="AF80" s="22"/>
      <c r="AG80" s="22"/>
      <c r="AH80" s="18"/>
      <c r="AI80" s="18"/>
      <c r="AJ80" s="18"/>
      <c r="AK80" s="18"/>
      <c r="AL80" s="18">
        <f t="shared" si="4"/>
        <v>100000</v>
      </c>
      <c r="AM80" s="18">
        <f t="shared" si="5"/>
        <v>0</v>
      </c>
      <c r="AO80" s="38" t="s">
        <v>805</v>
      </c>
    </row>
    <row r="81" spans="1:43" ht="72" x14ac:dyDescent="0.3">
      <c r="A81" s="8">
        <v>78</v>
      </c>
      <c r="B81" s="9" t="s">
        <v>8</v>
      </c>
      <c r="G81" s="12" t="s">
        <v>15</v>
      </c>
      <c r="H81" s="12" t="s">
        <v>234</v>
      </c>
      <c r="I81" s="12" t="s">
        <v>703</v>
      </c>
      <c r="J81" s="12" t="s">
        <v>232</v>
      </c>
      <c r="K81" s="12" t="s">
        <v>233</v>
      </c>
      <c r="L81" s="12" t="s">
        <v>20</v>
      </c>
      <c r="N81" s="9" t="s">
        <v>8</v>
      </c>
      <c r="P81" s="20"/>
      <c r="Q81" s="9" t="s">
        <v>144</v>
      </c>
      <c r="R81" s="9">
        <v>2025</v>
      </c>
      <c r="S81" s="12" t="s">
        <v>605</v>
      </c>
      <c r="T81" s="22">
        <v>0</v>
      </c>
      <c r="U81" s="22">
        <v>0</v>
      </c>
      <c r="V81" s="22">
        <v>50000</v>
      </c>
      <c r="W81" s="22">
        <v>0</v>
      </c>
      <c r="X81" s="22"/>
      <c r="Y81" s="22"/>
      <c r="Z81" s="22"/>
      <c r="AA81" s="22"/>
      <c r="AB81" s="22"/>
      <c r="AC81" s="22"/>
      <c r="AD81" s="18"/>
      <c r="AE81" s="18"/>
      <c r="AF81" s="22">
        <v>0</v>
      </c>
      <c r="AG81" s="22">
        <v>0</v>
      </c>
      <c r="AH81" s="18"/>
      <c r="AI81" s="18"/>
      <c r="AJ81" s="18"/>
      <c r="AK81" s="18"/>
      <c r="AL81" s="18">
        <f t="shared" si="4"/>
        <v>50000</v>
      </c>
      <c r="AM81" s="18">
        <f t="shared" si="5"/>
        <v>0</v>
      </c>
      <c r="AO81" s="38" t="s">
        <v>347</v>
      </c>
    </row>
    <row r="82" spans="1:43" ht="57.6" x14ac:dyDescent="0.3">
      <c r="A82" s="8">
        <v>79</v>
      </c>
      <c r="B82" s="9" t="s">
        <v>8</v>
      </c>
      <c r="G82" s="12" t="s">
        <v>15</v>
      </c>
      <c r="H82" s="12" t="s">
        <v>777</v>
      </c>
      <c r="I82" s="12" t="s">
        <v>685</v>
      </c>
      <c r="J82" s="12" t="s">
        <v>237</v>
      </c>
      <c r="K82" s="12" t="s">
        <v>236</v>
      </c>
      <c r="L82" s="12" t="s">
        <v>23</v>
      </c>
      <c r="Q82" s="9" t="s">
        <v>140</v>
      </c>
      <c r="R82" s="9">
        <v>2023</v>
      </c>
      <c r="S82" s="12" t="s">
        <v>613</v>
      </c>
      <c r="T82" s="22"/>
      <c r="U82" s="22"/>
      <c r="V82" s="22"/>
      <c r="W82" s="22"/>
      <c r="X82" s="22"/>
      <c r="Y82" s="22"/>
      <c r="Z82" s="18">
        <v>0</v>
      </c>
      <c r="AA82" s="18">
        <v>0</v>
      </c>
      <c r="AB82" s="22"/>
      <c r="AC82" s="22"/>
      <c r="AD82" s="18">
        <v>0</v>
      </c>
      <c r="AE82" s="18">
        <v>0</v>
      </c>
      <c r="AF82" s="22"/>
      <c r="AG82" s="22"/>
      <c r="AH82" s="18"/>
      <c r="AI82" s="18"/>
      <c r="AJ82" s="18"/>
      <c r="AK82" s="18"/>
      <c r="AL82" s="18">
        <f t="shared" si="4"/>
        <v>0</v>
      </c>
      <c r="AM82" s="18">
        <f t="shared" si="5"/>
        <v>0</v>
      </c>
      <c r="AO82" s="38" t="s">
        <v>614</v>
      </c>
    </row>
    <row r="83" spans="1:43" ht="129.6" x14ac:dyDescent="0.3">
      <c r="A83" s="8">
        <v>80</v>
      </c>
      <c r="B83" s="9" t="s">
        <v>8</v>
      </c>
      <c r="G83" s="12" t="s">
        <v>15</v>
      </c>
      <c r="H83" s="12" t="s">
        <v>755</v>
      </c>
      <c r="I83" s="12" t="s">
        <v>754</v>
      </c>
      <c r="J83" s="12" t="s">
        <v>669</v>
      </c>
      <c r="K83" s="12" t="s">
        <v>670</v>
      </c>
      <c r="L83" s="12" t="s">
        <v>671</v>
      </c>
      <c r="N83" s="9" t="s">
        <v>8</v>
      </c>
      <c r="Q83" s="9" t="s">
        <v>140</v>
      </c>
      <c r="R83" s="9">
        <v>2025</v>
      </c>
      <c r="S83" s="12" t="s">
        <v>58</v>
      </c>
      <c r="T83" s="22">
        <v>100000</v>
      </c>
      <c r="U83" s="22">
        <v>0</v>
      </c>
      <c r="V83" s="22"/>
      <c r="W83" s="22"/>
      <c r="X83" s="22"/>
      <c r="Y83" s="22"/>
      <c r="Z83" s="22"/>
      <c r="AA83" s="22"/>
      <c r="AB83" s="22"/>
      <c r="AC83" s="22"/>
      <c r="AD83" s="18"/>
      <c r="AE83" s="18"/>
      <c r="AF83" s="22"/>
      <c r="AG83" s="22"/>
      <c r="AH83" s="18"/>
      <c r="AI83" s="18"/>
      <c r="AJ83" s="18"/>
      <c r="AK83" s="18"/>
      <c r="AL83" s="18">
        <f t="shared" si="4"/>
        <v>100000</v>
      </c>
      <c r="AM83" s="18">
        <f t="shared" si="5"/>
        <v>0</v>
      </c>
      <c r="AO83" s="38" t="s">
        <v>672</v>
      </c>
      <c r="AP83" s="1" t="s">
        <v>597</v>
      </c>
    </row>
    <row r="84" spans="1:43" ht="72" x14ac:dyDescent="0.3">
      <c r="A84" s="8">
        <v>81</v>
      </c>
      <c r="B84" s="9" t="s">
        <v>8</v>
      </c>
      <c r="C84" s="8" t="s">
        <v>8</v>
      </c>
      <c r="E84" s="9" t="s">
        <v>408</v>
      </c>
      <c r="G84" s="12" t="s">
        <v>15</v>
      </c>
      <c r="H84" s="12" t="s">
        <v>243</v>
      </c>
      <c r="I84" s="12" t="s">
        <v>656</v>
      </c>
      <c r="J84" s="12" t="s">
        <v>244</v>
      </c>
      <c r="K84" s="12" t="s">
        <v>402</v>
      </c>
      <c r="L84" s="12" t="s">
        <v>407</v>
      </c>
      <c r="N84" s="9" t="s">
        <v>8</v>
      </c>
      <c r="Q84" s="9" t="s">
        <v>140</v>
      </c>
      <c r="R84" s="9">
        <v>2024</v>
      </c>
      <c r="S84" s="12" t="s">
        <v>58</v>
      </c>
      <c r="T84" s="22">
        <v>200000</v>
      </c>
      <c r="U84" s="22">
        <v>0</v>
      </c>
      <c r="V84" s="22"/>
      <c r="W84" s="22"/>
      <c r="X84" s="22"/>
      <c r="Y84" s="22"/>
      <c r="Z84" s="22"/>
      <c r="AA84" s="22"/>
      <c r="AB84" s="22"/>
      <c r="AC84" s="22"/>
      <c r="AD84" s="18"/>
      <c r="AE84" s="18"/>
      <c r="AF84" s="22"/>
      <c r="AG84" s="22"/>
      <c r="AH84" s="18"/>
      <c r="AI84" s="18"/>
      <c r="AJ84" s="18"/>
      <c r="AK84" s="18"/>
      <c r="AL84" s="18">
        <f t="shared" si="4"/>
        <v>200000</v>
      </c>
      <c r="AM84" s="18">
        <f t="shared" si="5"/>
        <v>0</v>
      </c>
      <c r="AN84" s="1" t="s">
        <v>641</v>
      </c>
      <c r="AO84" s="38" t="s">
        <v>239</v>
      </c>
    </row>
    <row r="85" spans="1:43" ht="57.6" x14ac:dyDescent="0.3">
      <c r="A85" s="8">
        <v>82</v>
      </c>
      <c r="B85" s="9" t="s">
        <v>8</v>
      </c>
      <c r="G85" s="12" t="s">
        <v>17</v>
      </c>
      <c r="H85" s="13" t="s">
        <v>550</v>
      </c>
      <c r="I85" s="12" t="s">
        <v>704</v>
      </c>
      <c r="J85" s="12" t="s">
        <v>240</v>
      </c>
      <c r="K85" s="12" t="s">
        <v>241</v>
      </c>
      <c r="L85" s="12" t="s">
        <v>197</v>
      </c>
      <c r="N85" s="9" t="s">
        <v>8</v>
      </c>
      <c r="Q85" s="9" t="s">
        <v>140</v>
      </c>
      <c r="R85" s="9">
        <v>2023</v>
      </c>
      <c r="S85" s="12" t="s">
        <v>134</v>
      </c>
      <c r="T85" s="22"/>
      <c r="U85" s="22"/>
      <c r="V85" s="22">
        <v>0</v>
      </c>
      <c r="W85" s="22">
        <v>100000</v>
      </c>
      <c r="X85" s="22"/>
      <c r="Y85" s="22"/>
      <c r="Z85" s="22"/>
      <c r="AA85" s="22"/>
      <c r="AB85" s="22"/>
      <c r="AC85" s="22"/>
      <c r="AD85" s="18"/>
      <c r="AE85" s="18"/>
      <c r="AF85" s="22"/>
      <c r="AG85" s="22"/>
      <c r="AH85" s="18"/>
      <c r="AI85" s="18"/>
      <c r="AJ85" s="18"/>
      <c r="AK85" s="18"/>
      <c r="AL85" s="18">
        <f t="shared" si="4"/>
        <v>0</v>
      </c>
      <c r="AM85" s="18">
        <f t="shared" si="5"/>
        <v>100000</v>
      </c>
      <c r="AO85" s="38" t="s">
        <v>211</v>
      </c>
    </row>
    <row r="86" spans="1:43" ht="86.4" x14ac:dyDescent="0.3">
      <c r="A86" s="8">
        <v>83</v>
      </c>
      <c r="B86" s="9" t="s">
        <v>8</v>
      </c>
      <c r="G86" s="12" t="s">
        <v>15</v>
      </c>
      <c r="H86" s="12" t="s">
        <v>405</v>
      </c>
      <c r="I86" s="12" t="s">
        <v>404</v>
      </c>
      <c r="J86" s="12" t="s">
        <v>245</v>
      </c>
      <c r="K86" s="12" t="s">
        <v>441</v>
      </c>
      <c r="L86" s="12" t="s">
        <v>25</v>
      </c>
      <c r="N86" s="9" t="s">
        <v>8</v>
      </c>
      <c r="Q86" s="9" t="s">
        <v>94</v>
      </c>
      <c r="R86" s="9" t="s">
        <v>147</v>
      </c>
      <c r="S86" s="12" t="s">
        <v>58</v>
      </c>
      <c r="T86" s="22">
        <v>0</v>
      </c>
      <c r="U86" s="22">
        <v>30000</v>
      </c>
      <c r="V86" s="22"/>
      <c r="W86" s="22"/>
      <c r="X86" s="22"/>
      <c r="Y86" s="22"/>
      <c r="Z86" s="22"/>
      <c r="AA86" s="22"/>
      <c r="AB86" s="22"/>
      <c r="AC86" s="22"/>
      <c r="AD86" s="18"/>
      <c r="AE86" s="18"/>
      <c r="AF86" s="22"/>
      <c r="AG86" s="22"/>
      <c r="AH86" s="18"/>
      <c r="AI86" s="18"/>
      <c r="AJ86" s="18"/>
      <c r="AK86" s="18"/>
      <c r="AL86" s="18">
        <f t="shared" si="4"/>
        <v>0</v>
      </c>
      <c r="AM86" s="18">
        <f t="shared" si="5"/>
        <v>30000</v>
      </c>
      <c r="AO86" s="38" t="s">
        <v>251</v>
      </c>
    </row>
    <row r="87" spans="1:43" ht="72" x14ac:dyDescent="0.3">
      <c r="A87" s="8">
        <v>84</v>
      </c>
      <c r="B87" s="9" t="s">
        <v>8</v>
      </c>
      <c r="G87" s="12" t="s">
        <v>15</v>
      </c>
      <c r="H87" s="12" t="s">
        <v>246</v>
      </c>
      <c r="I87" s="13" t="s">
        <v>532</v>
      </c>
      <c r="J87" s="12" t="s">
        <v>247</v>
      </c>
      <c r="L87" s="12" t="s">
        <v>25</v>
      </c>
      <c r="N87" s="9" t="s">
        <v>8</v>
      </c>
      <c r="Q87" s="9" t="s">
        <v>144</v>
      </c>
      <c r="R87" s="9">
        <v>2024</v>
      </c>
      <c r="S87" s="13" t="s">
        <v>359</v>
      </c>
      <c r="T87" s="22">
        <v>0</v>
      </c>
      <c r="U87" s="22">
        <v>0</v>
      </c>
      <c r="V87" s="22"/>
      <c r="W87" s="22"/>
      <c r="X87" s="22"/>
      <c r="Y87" s="22"/>
      <c r="Z87" s="18">
        <v>0</v>
      </c>
      <c r="AA87" s="18">
        <v>0</v>
      </c>
      <c r="AB87" s="22"/>
      <c r="AC87" s="22"/>
      <c r="AD87" s="18"/>
      <c r="AE87" s="18"/>
      <c r="AF87" s="22"/>
      <c r="AG87" s="22"/>
      <c r="AH87" s="18"/>
      <c r="AI87" s="18"/>
      <c r="AJ87" s="18"/>
      <c r="AK87" s="18"/>
      <c r="AL87" s="18">
        <f t="shared" si="4"/>
        <v>0</v>
      </c>
      <c r="AM87" s="18">
        <f t="shared" si="5"/>
        <v>0</v>
      </c>
      <c r="AO87" s="38" t="s">
        <v>526</v>
      </c>
    </row>
    <row r="88" spans="1:43" ht="129.6" x14ac:dyDescent="0.3">
      <c r="A88" s="8">
        <v>85</v>
      </c>
      <c r="B88" s="9" t="s">
        <v>8</v>
      </c>
      <c r="G88" s="12" t="s">
        <v>15</v>
      </c>
      <c r="H88" s="12" t="s">
        <v>248</v>
      </c>
      <c r="I88" s="12" t="s">
        <v>252</v>
      </c>
      <c r="J88" s="12" t="s">
        <v>249</v>
      </c>
      <c r="K88" s="12" t="s">
        <v>250</v>
      </c>
      <c r="L88" s="12" t="s">
        <v>26</v>
      </c>
      <c r="N88" s="9" t="s">
        <v>8</v>
      </c>
      <c r="Q88" s="9" t="s">
        <v>144</v>
      </c>
      <c r="R88" s="9">
        <v>2025</v>
      </c>
      <c r="S88" s="12" t="s">
        <v>58</v>
      </c>
      <c r="T88" s="22">
        <v>70000</v>
      </c>
      <c r="U88" s="22">
        <v>0</v>
      </c>
      <c r="V88" s="22"/>
      <c r="W88" s="22"/>
      <c r="X88" s="22"/>
      <c r="Y88" s="22"/>
      <c r="Z88" s="22"/>
      <c r="AA88" s="22"/>
      <c r="AB88" s="22"/>
      <c r="AC88" s="22"/>
      <c r="AD88" s="18"/>
      <c r="AE88" s="18"/>
      <c r="AF88" s="22"/>
      <c r="AG88" s="22"/>
      <c r="AH88" s="18"/>
      <c r="AI88" s="18"/>
      <c r="AJ88" s="18"/>
      <c r="AK88" s="18"/>
      <c r="AL88" s="18">
        <f t="shared" si="4"/>
        <v>70000</v>
      </c>
      <c r="AM88" s="18">
        <f t="shared" si="5"/>
        <v>0</v>
      </c>
      <c r="AO88" s="38" t="s">
        <v>251</v>
      </c>
      <c r="AP88" s="1" t="s">
        <v>597</v>
      </c>
    </row>
    <row r="89" spans="1:43" ht="100.8" x14ac:dyDescent="0.3">
      <c r="A89" s="8">
        <v>86</v>
      </c>
      <c r="B89" s="9" t="s">
        <v>8</v>
      </c>
      <c r="G89" s="12" t="s">
        <v>15</v>
      </c>
      <c r="H89" s="12" t="s">
        <v>253</v>
      </c>
      <c r="I89" s="12" t="s">
        <v>442</v>
      </c>
      <c r="J89" s="12" t="s">
        <v>255</v>
      </c>
      <c r="K89" s="12" t="s">
        <v>254</v>
      </c>
      <c r="L89" s="12" t="s">
        <v>26</v>
      </c>
      <c r="N89" s="9" t="s">
        <v>8</v>
      </c>
      <c r="Q89" s="9" t="s">
        <v>140</v>
      </c>
      <c r="R89" s="9">
        <v>2025</v>
      </c>
      <c r="S89" s="12" t="s">
        <v>58</v>
      </c>
      <c r="T89" s="22">
        <v>0</v>
      </c>
      <c r="U89" s="22">
        <v>50000</v>
      </c>
      <c r="V89" s="22"/>
      <c r="W89" s="22"/>
      <c r="X89" s="22"/>
      <c r="Y89" s="22"/>
      <c r="Z89" s="22"/>
      <c r="AA89" s="22"/>
      <c r="AB89" s="22"/>
      <c r="AC89" s="22"/>
      <c r="AD89" s="18"/>
      <c r="AE89" s="18"/>
      <c r="AF89" s="22"/>
      <c r="AG89" s="22"/>
      <c r="AH89" s="18"/>
      <c r="AI89" s="18"/>
      <c r="AJ89" s="18"/>
      <c r="AK89" s="18"/>
      <c r="AL89" s="18">
        <f t="shared" si="4"/>
        <v>0</v>
      </c>
      <c r="AM89" s="18">
        <f t="shared" si="5"/>
        <v>50000</v>
      </c>
      <c r="AO89" s="38" t="s">
        <v>251</v>
      </c>
    </row>
    <row r="90" spans="1:43" ht="86.4" x14ac:dyDescent="0.3">
      <c r="A90" s="8">
        <v>87</v>
      </c>
      <c r="B90" s="9" t="s">
        <v>8</v>
      </c>
      <c r="G90" s="12" t="s">
        <v>14</v>
      </c>
      <c r="H90" s="13" t="s">
        <v>533</v>
      </c>
      <c r="I90" s="13" t="s">
        <v>705</v>
      </c>
      <c r="J90" s="12" t="s">
        <v>400</v>
      </c>
      <c r="K90" s="13" t="s">
        <v>527</v>
      </c>
      <c r="L90" s="12" t="s">
        <v>27</v>
      </c>
      <c r="N90" s="9" t="s">
        <v>8</v>
      </c>
      <c r="O90" s="9" t="s">
        <v>46</v>
      </c>
      <c r="Q90" s="9" t="s">
        <v>144</v>
      </c>
      <c r="R90" s="9">
        <v>2023</v>
      </c>
      <c r="S90" s="12" t="s">
        <v>59</v>
      </c>
      <c r="T90" s="22"/>
      <c r="U90" s="22"/>
      <c r="V90" s="22"/>
      <c r="W90" s="22"/>
      <c r="X90" s="22"/>
      <c r="Y90" s="22"/>
      <c r="Z90" s="22">
        <v>0</v>
      </c>
      <c r="AA90" s="22">
        <v>0</v>
      </c>
      <c r="AB90" s="22"/>
      <c r="AC90" s="22"/>
      <c r="AD90" s="18"/>
      <c r="AE90" s="18"/>
      <c r="AF90" s="22"/>
      <c r="AG90" s="22"/>
      <c r="AH90" s="18"/>
      <c r="AI90" s="18"/>
      <c r="AJ90" s="18"/>
      <c r="AK90" s="18"/>
      <c r="AL90" s="18">
        <f t="shared" si="4"/>
        <v>0</v>
      </c>
      <c r="AM90" s="18">
        <f t="shared" si="5"/>
        <v>0</v>
      </c>
      <c r="AO90" s="38" t="s">
        <v>183</v>
      </c>
    </row>
    <row r="91" spans="1:43" ht="43.2" x14ac:dyDescent="0.3">
      <c r="A91" s="8">
        <v>88</v>
      </c>
      <c r="B91" s="9" t="s">
        <v>8</v>
      </c>
      <c r="G91" s="12" t="s">
        <v>17</v>
      </c>
      <c r="H91" s="12" t="s">
        <v>256</v>
      </c>
      <c r="I91" s="12" t="s">
        <v>257</v>
      </c>
      <c r="J91" s="12" t="s">
        <v>258</v>
      </c>
      <c r="K91" s="12" t="s">
        <v>259</v>
      </c>
      <c r="L91" s="12" t="s">
        <v>27</v>
      </c>
      <c r="Q91" s="9" t="s">
        <v>140</v>
      </c>
      <c r="R91" s="9">
        <v>2022</v>
      </c>
      <c r="S91" s="12" t="s">
        <v>134</v>
      </c>
      <c r="T91" s="22"/>
      <c r="U91" s="22"/>
      <c r="V91" s="22">
        <v>40000</v>
      </c>
      <c r="W91" s="22">
        <v>0</v>
      </c>
      <c r="X91" s="22"/>
      <c r="Y91" s="22"/>
      <c r="Z91" s="22"/>
      <c r="AA91" s="22"/>
      <c r="AB91" s="22"/>
      <c r="AC91" s="22"/>
      <c r="AD91" s="18"/>
      <c r="AE91" s="18"/>
      <c r="AF91" s="22"/>
      <c r="AG91" s="22"/>
      <c r="AH91" s="18"/>
      <c r="AI91" s="18"/>
      <c r="AJ91" s="18"/>
      <c r="AK91" s="18"/>
      <c r="AL91" s="18">
        <f t="shared" si="4"/>
        <v>40000</v>
      </c>
      <c r="AM91" s="18">
        <f t="shared" si="5"/>
        <v>0</v>
      </c>
      <c r="AO91" s="38" t="s">
        <v>395</v>
      </c>
      <c r="AQ91" s="1" t="s">
        <v>814</v>
      </c>
    </row>
    <row r="92" spans="1:43" ht="57.6" x14ac:dyDescent="0.3">
      <c r="A92" s="8">
        <v>89</v>
      </c>
      <c r="B92" s="9" t="s">
        <v>8</v>
      </c>
      <c r="G92" s="12" t="s">
        <v>15</v>
      </c>
      <c r="H92" s="14" t="s">
        <v>549</v>
      </c>
      <c r="I92" s="12" t="s">
        <v>443</v>
      </c>
      <c r="J92" s="12" t="s">
        <v>267</v>
      </c>
      <c r="K92" s="12" t="s">
        <v>464</v>
      </c>
      <c r="L92" s="12" t="s">
        <v>268</v>
      </c>
      <c r="N92" s="9" t="s">
        <v>8</v>
      </c>
      <c r="Q92" s="9" t="s">
        <v>144</v>
      </c>
      <c r="R92" s="9">
        <v>2024</v>
      </c>
      <c r="S92" s="12" t="s">
        <v>134</v>
      </c>
      <c r="T92" s="22"/>
      <c r="U92" s="22"/>
      <c r="V92" s="18">
        <v>0</v>
      </c>
      <c r="W92" s="18" t="s">
        <v>577</v>
      </c>
      <c r="X92" s="22"/>
      <c r="Y92" s="22"/>
      <c r="Z92" s="22"/>
      <c r="AA92" s="22"/>
      <c r="AB92" s="22"/>
      <c r="AC92" s="22"/>
      <c r="AD92" s="18"/>
      <c r="AE92" s="18"/>
      <c r="AF92" s="22"/>
      <c r="AG92" s="22"/>
      <c r="AH92" s="18"/>
      <c r="AI92" s="18"/>
      <c r="AJ92" s="18"/>
      <c r="AK92" s="18"/>
      <c r="AL92" s="18">
        <f t="shared" si="4"/>
        <v>0</v>
      </c>
      <c r="AM92" s="18" t="s">
        <v>577</v>
      </c>
      <c r="AN92" s="7" t="s">
        <v>637</v>
      </c>
      <c r="AO92" s="38" t="s">
        <v>211</v>
      </c>
    </row>
    <row r="93" spans="1:43" ht="86.4" x14ac:dyDescent="0.3">
      <c r="A93" s="8">
        <v>90</v>
      </c>
      <c r="B93" s="9" t="s">
        <v>8</v>
      </c>
      <c r="G93" s="12" t="s">
        <v>15</v>
      </c>
      <c r="H93" s="12" t="s">
        <v>260</v>
      </c>
      <c r="I93" s="12" t="s">
        <v>682</v>
      </c>
      <c r="J93" s="12" t="s">
        <v>261</v>
      </c>
      <c r="K93" s="12" t="s">
        <v>262</v>
      </c>
      <c r="L93" s="12" t="s">
        <v>28</v>
      </c>
      <c r="N93" s="9" t="s">
        <v>8</v>
      </c>
      <c r="Q93" s="9" t="s">
        <v>144</v>
      </c>
      <c r="R93" s="9">
        <v>2025</v>
      </c>
      <c r="S93" s="12" t="s">
        <v>134</v>
      </c>
      <c r="T93" s="22"/>
      <c r="U93" s="22"/>
      <c r="V93" s="22">
        <v>100000</v>
      </c>
      <c r="W93" s="22">
        <v>0</v>
      </c>
      <c r="X93" s="22"/>
      <c r="Y93" s="22"/>
      <c r="Z93" s="22"/>
      <c r="AA93" s="22"/>
      <c r="AB93" s="22"/>
      <c r="AC93" s="22"/>
      <c r="AD93" s="18"/>
      <c r="AE93" s="18"/>
      <c r="AF93" s="22"/>
      <c r="AG93" s="22"/>
      <c r="AH93" s="18"/>
      <c r="AI93" s="18"/>
      <c r="AJ93" s="18"/>
      <c r="AK93" s="18"/>
      <c r="AL93" s="18">
        <f t="shared" si="4"/>
        <v>100000</v>
      </c>
      <c r="AM93" s="18">
        <f t="shared" si="5"/>
        <v>0</v>
      </c>
      <c r="AO93" s="38" t="s">
        <v>211</v>
      </c>
    </row>
    <row r="94" spans="1:43" ht="43.2" x14ac:dyDescent="0.3">
      <c r="A94" s="8">
        <v>91</v>
      </c>
      <c r="B94" s="9" t="s">
        <v>8</v>
      </c>
      <c r="G94" s="12" t="s">
        <v>16</v>
      </c>
      <c r="H94" s="12" t="s">
        <v>263</v>
      </c>
      <c r="I94" s="12" t="s">
        <v>444</v>
      </c>
      <c r="J94" s="12" t="s">
        <v>264</v>
      </c>
      <c r="K94" s="12" t="s">
        <v>445</v>
      </c>
      <c r="L94" s="12" t="s">
        <v>28</v>
      </c>
      <c r="N94" s="9" t="s">
        <v>8</v>
      </c>
      <c r="Q94" s="9" t="s">
        <v>144</v>
      </c>
      <c r="R94" s="9">
        <v>2023</v>
      </c>
      <c r="S94" s="12" t="s">
        <v>266</v>
      </c>
      <c r="T94" s="22">
        <v>0</v>
      </c>
      <c r="U94" s="22">
        <v>0</v>
      </c>
      <c r="V94" s="22">
        <v>0</v>
      </c>
      <c r="W94" s="22">
        <v>0</v>
      </c>
      <c r="X94" s="22"/>
      <c r="Y94" s="22"/>
      <c r="Z94" s="22"/>
      <c r="AA94" s="22"/>
      <c r="AB94" s="22"/>
      <c r="AC94" s="22"/>
      <c r="AD94" s="18"/>
      <c r="AE94" s="18"/>
      <c r="AF94" s="22"/>
      <c r="AG94" s="22"/>
      <c r="AH94" s="18"/>
      <c r="AI94" s="18"/>
      <c r="AJ94" s="18"/>
      <c r="AK94" s="18"/>
      <c r="AL94" s="18">
        <f t="shared" si="4"/>
        <v>0</v>
      </c>
      <c r="AM94" s="18">
        <f t="shared" si="5"/>
        <v>0</v>
      </c>
      <c r="AO94" s="38" t="s">
        <v>211</v>
      </c>
    </row>
    <row r="95" spans="1:43" ht="86.4" x14ac:dyDescent="0.3">
      <c r="A95" s="8">
        <v>92</v>
      </c>
      <c r="B95" s="9" t="s">
        <v>8</v>
      </c>
      <c r="G95" s="12" t="s">
        <v>16</v>
      </c>
      <c r="H95" s="12" t="s">
        <v>265</v>
      </c>
      <c r="I95" s="12" t="s">
        <v>636</v>
      </c>
      <c r="J95" s="12" t="s">
        <v>270</v>
      </c>
      <c r="K95" s="12" t="s">
        <v>446</v>
      </c>
      <c r="L95" s="12" t="s">
        <v>28</v>
      </c>
      <c r="N95" s="9" t="s">
        <v>8</v>
      </c>
      <c r="Q95" s="9" t="s">
        <v>144</v>
      </c>
      <c r="R95" s="9">
        <v>2024</v>
      </c>
      <c r="S95" s="13" t="s">
        <v>617</v>
      </c>
      <c r="T95" s="22"/>
      <c r="U95" s="22"/>
      <c r="V95" s="22">
        <v>0</v>
      </c>
      <c r="W95" s="22">
        <v>0</v>
      </c>
      <c r="X95" s="22"/>
      <c r="Y95" s="22"/>
      <c r="Z95" s="22">
        <v>0</v>
      </c>
      <c r="AA95" s="22">
        <v>0</v>
      </c>
      <c r="AB95" s="52">
        <v>500000</v>
      </c>
      <c r="AC95" s="18">
        <v>0</v>
      </c>
      <c r="AD95" s="18"/>
      <c r="AE95" s="18"/>
      <c r="AF95" s="22"/>
      <c r="AG95" s="22"/>
      <c r="AH95" s="18">
        <v>0</v>
      </c>
      <c r="AI95" s="18">
        <v>0</v>
      </c>
      <c r="AJ95" s="18"/>
      <c r="AK95" s="18"/>
      <c r="AL95" s="18">
        <f t="shared" si="4"/>
        <v>500000</v>
      </c>
      <c r="AM95" s="18">
        <f t="shared" si="5"/>
        <v>0</v>
      </c>
      <c r="AN95" s="1" t="s">
        <v>641</v>
      </c>
      <c r="AO95" s="38" t="s">
        <v>468</v>
      </c>
      <c r="AQ95"/>
    </row>
    <row r="96" spans="1:43" ht="57.6" x14ac:dyDescent="0.3">
      <c r="A96" s="8">
        <v>93</v>
      </c>
      <c r="B96" s="9" t="s">
        <v>8</v>
      </c>
      <c r="G96" s="12" t="s">
        <v>17</v>
      </c>
      <c r="H96" s="12" t="s">
        <v>300</v>
      </c>
      <c r="I96" s="12" t="s">
        <v>753</v>
      </c>
      <c r="J96" s="12" t="s">
        <v>271</v>
      </c>
      <c r="K96" s="12" t="s">
        <v>272</v>
      </c>
      <c r="L96" s="12" t="s">
        <v>273</v>
      </c>
      <c r="N96" s="9" t="s">
        <v>8</v>
      </c>
      <c r="Q96" s="9" t="s">
        <v>140</v>
      </c>
      <c r="R96" s="9" t="s">
        <v>126</v>
      </c>
      <c r="S96" s="12" t="s">
        <v>269</v>
      </c>
      <c r="T96" s="22"/>
      <c r="U96" s="22"/>
      <c r="V96" s="18">
        <v>0</v>
      </c>
      <c r="W96" s="18">
        <v>50000</v>
      </c>
      <c r="X96" s="22"/>
      <c r="Y96" s="22"/>
      <c r="Z96" s="22"/>
      <c r="AA96" s="22"/>
      <c r="AB96" s="22"/>
      <c r="AC96" s="22"/>
      <c r="AD96" s="18"/>
      <c r="AE96" s="18"/>
      <c r="AF96" s="22"/>
      <c r="AG96" s="22"/>
      <c r="AH96" s="18"/>
      <c r="AI96" s="18"/>
      <c r="AJ96" s="18"/>
      <c r="AK96" s="18"/>
      <c r="AL96" s="18">
        <f t="shared" si="4"/>
        <v>0</v>
      </c>
      <c r="AM96" s="18">
        <f t="shared" si="5"/>
        <v>50000</v>
      </c>
      <c r="AO96" s="38" t="s">
        <v>211</v>
      </c>
      <c r="AQ96" s="1" t="s">
        <v>814</v>
      </c>
    </row>
    <row r="97" spans="1:43" ht="57.6" x14ac:dyDescent="0.3">
      <c r="A97" s="8">
        <v>94</v>
      </c>
      <c r="B97" s="9" t="s">
        <v>8</v>
      </c>
      <c r="D97" s="9" t="s">
        <v>408</v>
      </c>
      <c r="G97" s="12" t="s">
        <v>16</v>
      </c>
      <c r="H97" s="12" t="s">
        <v>299</v>
      </c>
      <c r="I97" s="12" t="s">
        <v>447</v>
      </c>
      <c r="J97" s="12" t="s">
        <v>274</v>
      </c>
      <c r="K97" s="12" t="s">
        <v>275</v>
      </c>
      <c r="L97" s="12" t="s">
        <v>273</v>
      </c>
      <c r="N97" s="9" t="s">
        <v>8</v>
      </c>
      <c r="Q97" s="9" t="s">
        <v>144</v>
      </c>
      <c r="R97" s="9">
        <v>2023</v>
      </c>
      <c r="S97" s="12" t="s">
        <v>778</v>
      </c>
      <c r="T97" s="22">
        <v>0</v>
      </c>
      <c r="U97" s="22">
        <v>0</v>
      </c>
      <c r="V97" s="22">
        <v>0</v>
      </c>
      <c r="W97" s="22">
        <v>0</v>
      </c>
      <c r="X97" s="22"/>
      <c r="Y97" s="22"/>
      <c r="Z97" s="22">
        <v>0</v>
      </c>
      <c r="AA97" s="22">
        <v>0</v>
      </c>
      <c r="AB97" s="22"/>
      <c r="AC97" s="22"/>
      <c r="AD97" s="18"/>
      <c r="AE97" s="18"/>
      <c r="AF97" s="22"/>
      <c r="AG97" s="22"/>
      <c r="AH97" s="18"/>
      <c r="AI97" s="18"/>
      <c r="AJ97" s="18"/>
      <c r="AK97" s="18"/>
      <c r="AL97" s="18">
        <f t="shared" si="4"/>
        <v>0</v>
      </c>
      <c r="AM97" s="18">
        <f t="shared" si="5"/>
        <v>0</v>
      </c>
      <c r="AO97" s="38" t="s">
        <v>602</v>
      </c>
    </row>
    <row r="98" spans="1:43" ht="86.4" x14ac:dyDescent="0.3">
      <c r="A98" s="8">
        <v>95</v>
      </c>
      <c r="B98" s="9" t="s">
        <v>8</v>
      </c>
      <c r="G98" s="12" t="s">
        <v>16</v>
      </c>
      <c r="H98" s="12" t="s">
        <v>276</v>
      </c>
      <c r="I98" s="12" t="s">
        <v>465</v>
      </c>
      <c r="J98" s="12" t="s">
        <v>277</v>
      </c>
      <c r="K98" s="12" t="s">
        <v>278</v>
      </c>
      <c r="L98" s="12" t="s">
        <v>30</v>
      </c>
      <c r="N98" s="9" t="s">
        <v>8</v>
      </c>
      <c r="Q98" s="9" t="s">
        <v>140</v>
      </c>
      <c r="R98" s="9">
        <v>2023</v>
      </c>
      <c r="S98" s="12" t="s">
        <v>421</v>
      </c>
      <c r="T98" s="22">
        <v>0</v>
      </c>
      <c r="U98" s="22">
        <v>0</v>
      </c>
      <c r="V98" s="22"/>
      <c r="W98" s="22"/>
      <c r="X98" s="22"/>
      <c r="Y98" s="22"/>
      <c r="Z98" s="22"/>
      <c r="AA98" s="22"/>
      <c r="AB98" s="18">
        <v>0</v>
      </c>
      <c r="AC98" s="18">
        <v>0</v>
      </c>
      <c r="AD98" s="18"/>
      <c r="AE98" s="18"/>
      <c r="AF98" s="22"/>
      <c r="AG98" s="22"/>
      <c r="AH98" s="18"/>
      <c r="AI98" s="18"/>
      <c r="AJ98" s="18"/>
      <c r="AK98" s="18"/>
      <c r="AL98" s="18">
        <f t="shared" si="4"/>
        <v>0</v>
      </c>
      <c r="AM98" s="18">
        <f t="shared" si="5"/>
        <v>0</v>
      </c>
      <c r="AN98" s="1" t="s">
        <v>668</v>
      </c>
      <c r="AO98" s="38" t="s">
        <v>589</v>
      </c>
    </row>
    <row r="99" spans="1:43" ht="57.6" x14ac:dyDescent="0.3">
      <c r="A99" s="8">
        <v>96</v>
      </c>
      <c r="B99" s="9" t="s">
        <v>8</v>
      </c>
      <c r="G99" s="12" t="s">
        <v>15</v>
      </c>
      <c r="H99" s="12" t="s">
        <v>280</v>
      </c>
      <c r="I99" s="12" t="s">
        <v>706</v>
      </c>
      <c r="J99" s="12" t="s">
        <v>281</v>
      </c>
      <c r="K99" s="12" t="s">
        <v>279</v>
      </c>
      <c r="L99" s="12" t="s">
        <v>30</v>
      </c>
      <c r="N99" s="9" t="s">
        <v>8</v>
      </c>
      <c r="Q99" s="9" t="s">
        <v>140</v>
      </c>
      <c r="R99" s="9" t="s">
        <v>152</v>
      </c>
      <c r="S99" s="12" t="s">
        <v>58</v>
      </c>
      <c r="T99" s="22">
        <v>0</v>
      </c>
      <c r="U99" s="22">
        <v>20000</v>
      </c>
      <c r="V99" s="22"/>
      <c r="W99" s="22"/>
      <c r="X99" s="22"/>
      <c r="Y99" s="22"/>
      <c r="Z99" s="22"/>
      <c r="AA99" s="22"/>
      <c r="AB99" s="22"/>
      <c r="AC99" s="22"/>
      <c r="AD99" s="18"/>
      <c r="AE99" s="18"/>
      <c r="AF99" s="22"/>
      <c r="AG99" s="22"/>
      <c r="AH99" s="18"/>
      <c r="AI99" s="18"/>
      <c r="AJ99" s="18"/>
      <c r="AK99" s="18"/>
      <c r="AL99" s="18">
        <f t="shared" si="4"/>
        <v>0</v>
      </c>
      <c r="AM99" s="18">
        <f t="shared" si="5"/>
        <v>20000</v>
      </c>
      <c r="AO99" s="38" t="s">
        <v>137</v>
      </c>
    </row>
    <row r="100" spans="1:43" ht="100.8" x14ac:dyDescent="0.3">
      <c r="A100" s="8">
        <v>97</v>
      </c>
      <c r="B100" s="9" t="s">
        <v>8</v>
      </c>
      <c r="C100" s="9" t="s">
        <v>408</v>
      </c>
      <c r="G100" s="12" t="s">
        <v>15</v>
      </c>
      <c r="H100" s="13" t="s">
        <v>283</v>
      </c>
      <c r="I100" s="13" t="s">
        <v>752</v>
      </c>
      <c r="J100" s="12" t="s">
        <v>282</v>
      </c>
      <c r="K100" s="12" t="s">
        <v>288</v>
      </c>
      <c r="L100" s="12" t="s">
        <v>564</v>
      </c>
      <c r="N100" s="9" t="s">
        <v>8</v>
      </c>
      <c r="Q100" s="9" t="s">
        <v>144</v>
      </c>
      <c r="R100" s="8" t="s">
        <v>542</v>
      </c>
      <c r="S100" s="13" t="s">
        <v>205</v>
      </c>
      <c r="T100" s="22">
        <v>0</v>
      </c>
      <c r="U100" s="22">
        <v>0</v>
      </c>
      <c r="V100" s="22"/>
      <c r="W100" s="22"/>
      <c r="X100" s="22"/>
      <c r="Y100" s="22"/>
      <c r="Z100" s="22">
        <v>0</v>
      </c>
      <c r="AA100" s="22">
        <v>10000</v>
      </c>
      <c r="AB100" s="22"/>
      <c r="AC100" s="22"/>
      <c r="AD100" s="18"/>
      <c r="AE100" s="18"/>
      <c r="AF100" s="22"/>
      <c r="AG100" s="22"/>
      <c r="AH100" s="18"/>
      <c r="AI100" s="18"/>
      <c r="AJ100" s="18"/>
      <c r="AK100" s="18"/>
      <c r="AL100" s="18">
        <f t="shared" ref="AL100:AL130" si="6">SUM(T100,V100,X100,Z100,AB100,AD100,AF100,AH100)</f>
        <v>0</v>
      </c>
      <c r="AM100" s="18">
        <f t="shared" ref="AM100:AM130" si="7">SUM(U100,W100,Y100,AA100,AC100,AE100,AG100,AI100)</f>
        <v>10000</v>
      </c>
      <c r="AN100" s="1" t="s">
        <v>594</v>
      </c>
      <c r="AO100" s="38" t="s">
        <v>204</v>
      </c>
    </row>
    <row r="101" spans="1:43" ht="86.4" x14ac:dyDescent="0.3">
      <c r="A101" s="8">
        <v>98</v>
      </c>
      <c r="B101" s="9" t="s">
        <v>8</v>
      </c>
      <c r="G101" s="12" t="s">
        <v>15</v>
      </c>
      <c r="H101" s="12" t="s">
        <v>396</v>
      </c>
      <c r="I101" s="12" t="s">
        <v>707</v>
      </c>
      <c r="J101" s="12" t="s">
        <v>284</v>
      </c>
      <c r="K101" s="12" t="s">
        <v>285</v>
      </c>
      <c r="L101" s="12" t="s">
        <v>20</v>
      </c>
      <c r="N101" s="9" t="s">
        <v>8</v>
      </c>
      <c r="Q101" s="9" t="s">
        <v>140</v>
      </c>
      <c r="R101" s="9">
        <v>2022</v>
      </c>
      <c r="S101" s="12" t="s">
        <v>58</v>
      </c>
      <c r="T101" s="22">
        <v>0</v>
      </c>
      <c r="U101" s="22">
        <v>0</v>
      </c>
      <c r="V101" s="22"/>
      <c r="W101" s="22"/>
      <c r="X101" s="22"/>
      <c r="Y101" s="22"/>
      <c r="Z101" s="22"/>
      <c r="AA101" s="22"/>
      <c r="AB101" s="22"/>
      <c r="AC101" s="22"/>
      <c r="AD101" s="18"/>
      <c r="AE101" s="18"/>
      <c r="AF101" s="22"/>
      <c r="AG101" s="22"/>
      <c r="AH101" s="18"/>
      <c r="AI101" s="18"/>
      <c r="AJ101" s="18"/>
      <c r="AK101" s="18"/>
      <c r="AL101" s="18">
        <f t="shared" si="6"/>
        <v>0</v>
      </c>
      <c r="AM101" s="18">
        <f t="shared" si="7"/>
        <v>0</v>
      </c>
      <c r="AO101" s="38" t="s">
        <v>137</v>
      </c>
    </row>
    <row r="102" spans="1:43" ht="129.6" x14ac:dyDescent="0.3">
      <c r="A102" s="8">
        <v>99</v>
      </c>
      <c r="B102" s="9" t="s">
        <v>8</v>
      </c>
      <c r="G102" s="12" t="s">
        <v>15</v>
      </c>
      <c r="H102" s="12" t="s">
        <v>448</v>
      </c>
      <c r="I102" s="12" t="s">
        <v>595</v>
      </c>
      <c r="J102" s="12" t="s">
        <v>286</v>
      </c>
      <c r="K102" s="12" t="s">
        <v>287</v>
      </c>
      <c r="L102" s="12" t="s">
        <v>20</v>
      </c>
      <c r="N102" s="9" t="s">
        <v>8</v>
      </c>
      <c r="Q102" s="9" t="s">
        <v>144</v>
      </c>
      <c r="R102" s="9">
        <v>2024</v>
      </c>
      <c r="S102" s="12" t="s">
        <v>449</v>
      </c>
      <c r="T102" s="22">
        <v>50000</v>
      </c>
      <c r="U102" s="22">
        <v>0</v>
      </c>
      <c r="V102" s="18">
        <v>0</v>
      </c>
      <c r="W102" s="18">
        <v>0</v>
      </c>
      <c r="X102" s="22"/>
      <c r="Y102" s="22"/>
      <c r="Z102" s="22"/>
      <c r="AA102" s="22"/>
      <c r="AB102" s="22"/>
      <c r="AC102" s="22"/>
      <c r="AD102" s="18"/>
      <c r="AE102" s="18"/>
      <c r="AF102" s="22"/>
      <c r="AG102" s="22"/>
      <c r="AH102" s="18"/>
      <c r="AI102" s="18"/>
      <c r="AJ102" s="18"/>
      <c r="AK102" s="18"/>
      <c r="AL102" s="18">
        <f t="shared" si="6"/>
        <v>50000</v>
      </c>
      <c r="AM102" s="18">
        <f t="shared" si="7"/>
        <v>0</v>
      </c>
      <c r="AO102" s="38" t="s">
        <v>403</v>
      </c>
      <c r="AP102" s="1" t="s">
        <v>596</v>
      </c>
    </row>
    <row r="103" spans="1:43" ht="132" customHeight="1" x14ac:dyDescent="0.3">
      <c r="A103" s="8">
        <v>100</v>
      </c>
      <c r="B103" s="9" t="s">
        <v>8</v>
      </c>
      <c r="G103" s="12" t="s">
        <v>15</v>
      </c>
      <c r="H103" s="12" t="s">
        <v>293</v>
      </c>
      <c r="I103" s="12" t="s">
        <v>606</v>
      </c>
      <c r="J103" s="12" t="s">
        <v>603</v>
      </c>
      <c r="K103" s="12" t="s">
        <v>294</v>
      </c>
      <c r="L103" s="12" t="s">
        <v>20</v>
      </c>
      <c r="N103" s="9" t="s">
        <v>8</v>
      </c>
      <c r="Q103" s="9" t="s">
        <v>140</v>
      </c>
      <c r="R103" s="9">
        <v>2025</v>
      </c>
      <c r="S103" s="12" t="s">
        <v>489</v>
      </c>
      <c r="T103" s="22">
        <v>0</v>
      </c>
      <c r="U103" s="22">
        <v>0</v>
      </c>
      <c r="V103" s="22">
        <v>0</v>
      </c>
      <c r="W103" s="22">
        <v>0</v>
      </c>
      <c r="X103" s="22"/>
      <c r="Y103" s="22"/>
      <c r="Z103" s="22">
        <v>0</v>
      </c>
      <c r="AA103" s="22">
        <v>0</v>
      </c>
      <c r="AB103" s="22">
        <v>500000</v>
      </c>
      <c r="AC103" s="22">
        <v>0</v>
      </c>
      <c r="AD103" s="18"/>
      <c r="AE103" s="18"/>
      <c r="AF103" s="22">
        <v>0</v>
      </c>
      <c r="AG103" s="22">
        <v>0</v>
      </c>
      <c r="AH103" s="18"/>
      <c r="AI103" s="18"/>
      <c r="AJ103" s="18"/>
      <c r="AK103" s="18"/>
      <c r="AL103" s="18">
        <f t="shared" si="6"/>
        <v>500000</v>
      </c>
      <c r="AM103" s="18">
        <f t="shared" si="7"/>
        <v>0</v>
      </c>
      <c r="AO103" s="38" t="s">
        <v>798</v>
      </c>
    </row>
    <row r="104" spans="1:43" ht="72" x14ac:dyDescent="0.3">
      <c r="A104" s="8">
        <v>101</v>
      </c>
      <c r="B104" s="9" t="s">
        <v>8</v>
      </c>
      <c r="G104" s="12" t="s">
        <v>15</v>
      </c>
      <c r="H104" s="12" t="s">
        <v>289</v>
      </c>
      <c r="I104" s="12" t="s">
        <v>378</v>
      </c>
      <c r="J104" s="12" t="s">
        <v>290</v>
      </c>
      <c r="K104" s="12" t="s">
        <v>450</v>
      </c>
      <c r="L104" s="12" t="s">
        <v>20</v>
      </c>
      <c r="N104" s="9" t="s">
        <v>8</v>
      </c>
      <c r="P104" s="6"/>
      <c r="Q104" s="9" t="s">
        <v>140</v>
      </c>
      <c r="R104" s="9">
        <v>2023</v>
      </c>
      <c r="S104" s="12" t="s">
        <v>291</v>
      </c>
      <c r="T104" s="22">
        <v>0</v>
      </c>
      <c r="U104" s="22">
        <v>0</v>
      </c>
      <c r="V104" s="22"/>
      <c r="W104" s="22"/>
      <c r="X104" s="22"/>
      <c r="Y104" s="22"/>
      <c r="Z104" s="22">
        <v>0</v>
      </c>
      <c r="AA104" s="22">
        <v>0</v>
      </c>
      <c r="AB104" s="22"/>
      <c r="AC104" s="22"/>
      <c r="AD104" s="18"/>
      <c r="AE104" s="18"/>
      <c r="AF104" s="22"/>
      <c r="AG104" s="22"/>
      <c r="AH104" s="18"/>
      <c r="AI104" s="18"/>
      <c r="AJ104" s="18"/>
      <c r="AK104" s="18"/>
      <c r="AL104" s="18">
        <f t="shared" si="6"/>
        <v>0</v>
      </c>
      <c r="AM104" s="18">
        <f t="shared" si="7"/>
        <v>0</v>
      </c>
      <c r="AN104" s="1" t="s">
        <v>638</v>
      </c>
      <c r="AO104" s="38" t="s">
        <v>292</v>
      </c>
    </row>
    <row r="105" spans="1:43" ht="72" x14ac:dyDescent="0.3">
      <c r="A105" s="8">
        <v>102</v>
      </c>
      <c r="D105" s="9" t="s">
        <v>8</v>
      </c>
      <c r="G105" s="12" t="s">
        <v>15</v>
      </c>
      <c r="H105" s="12" t="s">
        <v>666</v>
      </c>
      <c r="I105" s="12" t="s">
        <v>667</v>
      </c>
      <c r="J105" s="12" t="s">
        <v>295</v>
      </c>
      <c r="K105" s="12" t="s">
        <v>414</v>
      </c>
      <c r="L105" s="12" t="s">
        <v>53</v>
      </c>
      <c r="P105" s="11" t="s">
        <v>551</v>
      </c>
      <c r="Q105" s="9" t="s">
        <v>140</v>
      </c>
      <c r="R105" s="9">
        <v>2024</v>
      </c>
      <c r="S105" s="12" t="s">
        <v>296</v>
      </c>
      <c r="T105" s="22"/>
      <c r="U105" s="22"/>
      <c r="V105" s="52">
        <v>200000</v>
      </c>
      <c r="W105" s="18">
        <v>50000</v>
      </c>
      <c r="X105" s="18"/>
      <c r="Y105" s="18"/>
      <c r="Z105" s="18">
        <v>0</v>
      </c>
      <c r="AA105" s="18">
        <v>0</v>
      </c>
      <c r="AB105" s="18">
        <v>0</v>
      </c>
      <c r="AC105" s="18">
        <v>0</v>
      </c>
      <c r="AD105" s="18"/>
      <c r="AE105" s="18"/>
      <c r="AF105" s="22"/>
      <c r="AG105" s="22"/>
      <c r="AH105" s="18"/>
      <c r="AI105" s="18"/>
      <c r="AJ105" s="18"/>
      <c r="AK105" s="18"/>
      <c r="AL105" s="18">
        <v>200000</v>
      </c>
      <c r="AM105" s="18">
        <v>50000</v>
      </c>
      <c r="AN105" s="7" t="s">
        <v>751</v>
      </c>
      <c r="AO105" s="38" t="s">
        <v>801</v>
      </c>
    </row>
    <row r="106" spans="1:43" ht="120.6" customHeight="1" x14ac:dyDescent="0.3">
      <c r="A106" s="8">
        <v>103</v>
      </c>
      <c r="B106" s="9" t="s">
        <v>8</v>
      </c>
      <c r="D106" s="9" t="s">
        <v>8</v>
      </c>
      <c r="G106" s="12" t="s">
        <v>16</v>
      </c>
      <c r="H106" s="12" t="s">
        <v>298</v>
      </c>
      <c r="I106" s="12" t="s">
        <v>466</v>
      </c>
      <c r="J106" s="12" t="s">
        <v>297</v>
      </c>
      <c r="K106" s="12" t="s">
        <v>414</v>
      </c>
      <c r="L106" s="12" t="s">
        <v>53</v>
      </c>
      <c r="Q106" s="9" t="s">
        <v>140</v>
      </c>
      <c r="R106" s="34" t="s">
        <v>64</v>
      </c>
      <c r="S106" s="12" t="s">
        <v>578</v>
      </c>
      <c r="T106" s="22"/>
      <c r="U106" s="22"/>
      <c r="V106" s="22">
        <v>0</v>
      </c>
      <c r="W106" s="22" t="s">
        <v>577</v>
      </c>
      <c r="X106" s="22">
        <v>0</v>
      </c>
      <c r="Y106" s="22">
        <v>0</v>
      </c>
      <c r="Z106" s="22">
        <v>0</v>
      </c>
      <c r="AA106" s="22">
        <v>0</v>
      </c>
      <c r="AB106" s="22">
        <v>0</v>
      </c>
      <c r="AC106" s="22">
        <v>0</v>
      </c>
      <c r="AD106" s="18"/>
      <c r="AE106" s="18"/>
      <c r="AF106" s="22"/>
      <c r="AG106" s="22"/>
      <c r="AH106" s="18"/>
      <c r="AI106" s="18"/>
      <c r="AJ106" s="18"/>
      <c r="AK106" s="18"/>
      <c r="AL106" s="18">
        <f t="shared" si="6"/>
        <v>0</v>
      </c>
      <c r="AM106" s="18" t="s">
        <v>577</v>
      </c>
      <c r="AN106" s="1" t="s">
        <v>623</v>
      </c>
      <c r="AO106" s="38" t="s">
        <v>820</v>
      </c>
      <c r="AQ106" s="1" t="s">
        <v>816</v>
      </c>
    </row>
    <row r="107" spans="1:43" ht="72" x14ac:dyDescent="0.3">
      <c r="A107" s="8">
        <v>104</v>
      </c>
      <c r="B107" s="9" t="s">
        <v>408</v>
      </c>
      <c r="D107" s="9" t="s">
        <v>8</v>
      </c>
      <c r="G107" s="12" t="s">
        <v>16</v>
      </c>
      <c r="H107" s="12" t="s">
        <v>343</v>
      </c>
      <c r="I107" s="12" t="s">
        <v>750</v>
      </c>
      <c r="J107" s="12" t="s">
        <v>303</v>
      </c>
      <c r="K107" s="12" t="s">
        <v>302</v>
      </c>
      <c r="L107" s="12" t="s">
        <v>12</v>
      </c>
      <c r="N107" s="9" t="s">
        <v>8</v>
      </c>
      <c r="P107" s="11" t="s">
        <v>551</v>
      </c>
      <c r="Q107" s="9" t="s">
        <v>94</v>
      </c>
      <c r="R107" s="9">
        <v>2023</v>
      </c>
      <c r="S107" s="12" t="s">
        <v>379</v>
      </c>
      <c r="T107" s="22"/>
      <c r="U107" s="22"/>
      <c r="V107" s="22"/>
      <c r="W107" s="22"/>
      <c r="X107" s="22"/>
      <c r="Y107" s="22"/>
      <c r="Z107" s="22"/>
      <c r="AA107" s="22"/>
      <c r="AB107" s="22">
        <v>40000</v>
      </c>
      <c r="AC107" s="22">
        <v>0</v>
      </c>
      <c r="AD107" s="18"/>
      <c r="AE107" s="18"/>
      <c r="AF107" s="22"/>
      <c r="AG107" s="22"/>
      <c r="AH107" s="18"/>
      <c r="AI107" s="18"/>
      <c r="AJ107" s="18"/>
      <c r="AK107" s="18"/>
      <c r="AL107" s="18">
        <f t="shared" si="6"/>
        <v>40000</v>
      </c>
      <c r="AM107" s="18">
        <f t="shared" si="7"/>
        <v>0</v>
      </c>
      <c r="AO107" s="38" t="s">
        <v>344</v>
      </c>
    </row>
    <row r="108" spans="1:43" ht="72" x14ac:dyDescent="0.3">
      <c r="A108" s="8">
        <v>105</v>
      </c>
      <c r="D108" s="9" t="s">
        <v>8</v>
      </c>
      <c r="G108" s="12" t="s">
        <v>16</v>
      </c>
      <c r="H108" s="12" t="s">
        <v>301</v>
      </c>
      <c r="I108" s="12" t="s">
        <v>381</v>
      </c>
      <c r="J108" s="12" t="s">
        <v>305</v>
      </c>
      <c r="K108" s="12" t="s">
        <v>304</v>
      </c>
      <c r="L108" s="12" t="s">
        <v>12</v>
      </c>
      <c r="Q108" s="9" t="s">
        <v>94</v>
      </c>
      <c r="R108" s="9">
        <v>2023</v>
      </c>
      <c r="S108" s="12" t="s">
        <v>490</v>
      </c>
      <c r="T108" s="22"/>
      <c r="U108" s="22"/>
      <c r="V108" s="22"/>
      <c r="W108" s="22"/>
      <c r="X108" s="22"/>
      <c r="Y108" s="22"/>
      <c r="Z108" s="22"/>
      <c r="AA108" s="22"/>
      <c r="AB108" s="22">
        <v>40000</v>
      </c>
      <c r="AC108" s="22">
        <v>0</v>
      </c>
      <c r="AD108" s="18"/>
      <c r="AE108" s="18"/>
      <c r="AF108" s="22">
        <v>0</v>
      </c>
      <c r="AG108" s="22">
        <v>0</v>
      </c>
      <c r="AH108" s="18"/>
      <c r="AI108" s="18"/>
      <c r="AJ108" s="18"/>
      <c r="AK108" s="18"/>
      <c r="AL108" s="18">
        <f t="shared" si="6"/>
        <v>40000</v>
      </c>
      <c r="AM108" s="18">
        <f t="shared" si="7"/>
        <v>0</v>
      </c>
      <c r="AO108" s="38" t="s">
        <v>306</v>
      </c>
    </row>
    <row r="109" spans="1:43" ht="72" x14ac:dyDescent="0.3">
      <c r="A109" s="8">
        <v>106</v>
      </c>
      <c r="D109" s="9" t="s">
        <v>8</v>
      </c>
      <c r="G109" s="12" t="s">
        <v>16</v>
      </c>
      <c r="H109" s="12" t="s">
        <v>308</v>
      </c>
      <c r="I109" s="13" t="s">
        <v>552</v>
      </c>
      <c r="J109" s="12" t="s">
        <v>309</v>
      </c>
      <c r="K109" s="12" t="s">
        <v>310</v>
      </c>
      <c r="L109" s="12" t="s">
        <v>12</v>
      </c>
      <c r="Q109" s="9" t="s">
        <v>140</v>
      </c>
      <c r="R109" s="9">
        <v>2023</v>
      </c>
      <c r="S109" s="12" t="s">
        <v>491</v>
      </c>
      <c r="T109" s="22"/>
      <c r="U109" s="22"/>
      <c r="V109" s="22">
        <v>0</v>
      </c>
      <c r="W109" s="22">
        <v>0</v>
      </c>
      <c r="X109" s="22"/>
      <c r="Y109" s="22"/>
      <c r="Z109" s="22"/>
      <c r="AA109" s="22"/>
      <c r="AB109" s="22"/>
      <c r="AC109" s="22"/>
      <c r="AD109" s="18"/>
      <c r="AE109" s="18"/>
      <c r="AF109" s="22">
        <v>0</v>
      </c>
      <c r="AG109" s="22">
        <v>0</v>
      </c>
      <c r="AH109" s="18"/>
      <c r="AI109" s="18"/>
      <c r="AJ109" s="18"/>
      <c r="AK109" s="18"/>
      <c r="AL109" s="18">
        <f t="shared" si="6"/>
        <v>0</v>
      </c>
      <c r="AM109" s="18">
        <f t="shared" si="7"/>
        <v>0</v>
      </c>
      <c r="AO109" s="38" t="s">
        <v>822</v>
      </c>
    </row>
    <row r="110" spans="1:43" ht="72" x14ac:dyDescent="0.3">
      <c r="A110" s="8">
        <v>107</v>
      </c>
      <c r="D110" s="9" t="s">
        <v>8</v>
      </c>
      <c r="G110" s="12" t="s">
        <v>16</v>
      </c>
      <c r="H110" s="12" t="s">
        <v>495</v>
      </c>
      <c r="I110" s="12" t="s">
        <v>494</v>
      </c>
      <c r="J110" s="12" t="s">
        <v>312</v>
      </c>
      <c r="K110" s="12" t="s">
        <v>311</v>
      </c>
      <c r="L110" s="12" t="s">
        <v>12</v>
      </c>
      <c r="P110" s="11" t="s">
        <v>551</v>
      </c>
      <c r="Q110" s="9" t="s">
        <v>140</v>
      </c>
      <c r="R110" s="9">
        <v>2023</v>
      </c>
      <c r="S110" s="12" t="s">
        <v>491</v>
      </c>
      <c r="T110" s="22"/>
      <c r="U110" s="22"/>
      <c r="V110" s="52">
        <v>1000000</v>
      </c>
      <c r="W110" s="22">
        <v>200000</v>
      </c>
      <c r="X110" s="22"/>
      <c r="Y110" s="22"/>
      <c r="Z110" s="22"/>
      <c r="AA110" s="22"/>
      <c r="AB110" s="22"/>
      <c r="AC110" s="22"/>
      <c r="AD110" s="18"/>
      <c r="AE110" s="18"/>
      <c r="AF110" s="22">
        <v>0</v>
      </c>
      <c r="AG110" s="22"/>
      <c r="AH110" s="18"/>
      <c r="AI110" s="18"/>
      <c r="AJ110" s="18"/>
      <c r="AK110" s="18"/>
      <c r="AL110" s="18">
        <f t="shared" si="6"/>
        <v>1000000</v>
      </c>
      <c r="AM110" s="18">
        <f t="shared" si="7"/>
        <v>200000</v>
      </c>
      <c r="AN110" s="1" t="s">
        <v>651</v>
      </c>
      <c r="AO110" s="38" t="s">
        <v>821</v>
      </c>
    </row>
    <row r="111" spans="1:43" ht="72" x14ac:dyDescent="0.3">
      <c r="A111" s="8">
        <v>108</v>
      </c>
      <c r="D111" s="9" t="s">
        <v>8</v>
      </c>
      <c r="G111" s="12" t="s">
        <v>16</v>
      </c>
      <c r="H111" s="12" t="s">
        <v>727</v>
      </c>
      <c r="I111" s="13" t="s">
        <v>749</v>
      </c>
      <c r="J111" s="12" t="s">
        <v>313</v>
      </c>
      <c r="K111" s="12" t="s">
        <v>314</v>
      </c>
      <c r="L111" s="12" t="s">
        <v>12</v>
      </c>
      <c r="P111" s="11" t="s">
        <v>551</v>
      </c>
      <c r="Q111" s="9" t="s">
        <v>140</v>
      </c>
      <c r="R111" s="9">
        <v>2023</v>
      </c>
      <c r="S111" s="12" t="s">
        <v>491</v>
      </c>
      <c r="T111" s="22"/>
      <c r="U111" s="22"/>
      <c r="V111" s="18">
        <v>0</v>
      </c>
      <c r="W111" s="18">
        <v>0</v>
      </c>
      <c r="X111" s="22"/>
      <c r="Y111" s="22"/>
      <c r="Z111" s="22"/>
      <c r="AA111" s="22"/>
      <c r="AB111" s="22"/>
      <c r="AC111" s="22"/>
      <c r="AD111" s="18"/>
      <c r="AE111" s="18"/>
      <c r="AF111" s="22">
        <v>0</v>
      </c>
      <c r="AG111" s="22">
        <v>0</v>
      </c>
      <c r="AH111" s="18"/>
      <c r="AI111" s="18"/>
      <c r="AJ111" s="18"/>
      <c r="AK111" s="18"/>
      <c r="AL111" s="18">
        <f t="shared" si="6"/>
        <v>0</v>
      </c>
      <c r="AM111" s="18">
        <f t="shared" si="7"/>
        <v>0</v>
      </c>
      <c r="AN111" s="1" t="s">
        <v>649</v>
      </c>
      <c r="AO111" s="38" t="s">
        <v>821</v>
      </c>
    </row>
    <row r="112" spans="1:43" ht="100.8" x14ac:dyDescent="0.3">
      <c r="A112" s="8">
        <v>109</v>
      </c>
      <c r="B112" s="9" t="s">
        <v>408</v>
      </c>
      <c r="D112" s="9" t="s">
        <v>8</v>
      </c>
      <c r="G112" s="12" t="s">
        <v>16</v>
      </c>
      <c r="H112" s="12" t="s">
        <v>317</v>
      </c>
      <c r="I112" s="12" t="s">
        <v>728</v>
      </c>
      <c r="J112" s="12" t="s">
        <v>325</v>
      </c>
      <c r="K112" s="12" t="s">
        <v>302</v>
      </c>
      <c r="L112" s="12" t="s">
        <v>12</v>
      </c>
      <c r="N112" s="9" t="s">
        <v>8</v>
      </c>
      <c r="P112" s="11" t="s">
        <v>551</v>
      </c>
      <c r="Q112" s="9" t="s">
        <v>140</v>
      </c>
      <c r="R112" s="9">
        <v>2023</v>
      </c>
      <c r="S112" s="12" t="s">
        <v>380</v>
      </c>
      <c r="T112" s="22"/>
      <c r="U112" s="22"/>
      <c r="V112" s="18">
        <v>300000</v>
      </c>
      <c r="W112" s="18" t="s">
        <v>577</v>
      </c>
      <c r="X112" s="22"/>
      <c r="Y112" s="22"/>
      <c r="Z112" s="22"/>
      <c r="AA112" s="22"/>
      <c r="AB112" s="22"/>
      <c r="AC112" s="22"/>
      <c r="AD112" s="18"/>
      <c r="AE112" s="18"/>
      <c r="AF112" s="22"/>
      <c r="AG112" s="22"/>
      <c r="AH112" s="18"/>
      <c r="AI112" s="18"/>
      <c r="AJ112" s="18"/>
      <c r="AK112" s="18"/>
      <c r="AL112" s="18">
        <f t="shared" si="6"/>
        <v>300000</v>
      </c>
      <c r="AM112" s="18" t="s">
        <v>577</v>
      </c>
      <c r="AN112" s="1" t="s">
        <v>652</v>
      </c>
      <c r="AO112" s="38" t="s">
        <v>349</v>
      </c>
    </row>
    <row r="113" spans="1:42" ht="86.4" x14ac:dyDescent="0.3">
      <c r="A113" s="8">
        <v>110</v>
      </c>
      <c r="D113" s="9" t="s">
        <v>8</v>
      </c>
      <c r="G113" s="12" t="s">
        <v>15</v>
      </c>
      <c r="H113" s="12" t="s">
        <v>322</v>
      </c>
      <c r="I113" s="12" t="s">
        <v>729</v>
      </c>
      <c r="J113" s="12" t="s">
        <v>323</v>
      </c>
      <c r="K113" s="12" t="s">
        <v>324</v>
      </c>
      <c r="L113" s="12" t="s">
        <v>12</v>
      </c>
      <c r="P113" s="11" t="s">
        <v>551</v>
      </c>
      <c r="Q113" s="9" t="s">
        <v>94</v>
      </c>
      <c r="R113" s="9">
        <v>2024</v>
      </c>
      <c r="S113" s="12" t="s">
        <v>380</v>
      </c>
      <c r="T113" s="22"/>
      <c r="U113" s="22"/>
      <c r="V113" s="18">
        <v>4000000</v>
      </c>
      <c r="W113" s="18">
        <v>0</v>
      </c>
      <c r="X113" s="22"/>
      <c r="Y113" s="22"/>
      <c r="Z113" s="22"/>
      <c r="AA113" s="22"/>
      <c r="AB113" s="22"/>
      <c r="AC113" s="22"/>
      <c r="AD113" s="18"/>
      <c r="AE113" s="18"/>
      <c r="AF113" s="22"/>
      <c r="AG113" s="22"/>
      <c r="AH113" s="18"/>
      <c r="AI113" s="18"/>
      <c r="AJ113" s="18"/>
      <c r="AK113" s="18"/>
      <c r="AL113" s="18">
        <f t="shared" si="6"/>
        <v>4000000</v>
      </c>
      <c r="AM113" s="18">
        <f t="shared" si="7"/>
        <v>0</v>
      </c>
      <c r="AN113" s="1" t="s">
        <v>650</v>
      </c>
      <c r="AO113" s="38" t="s">
        <v>348</v>
      </c>
    </row>
    <row r="114" spans="1:42" ht="86.4" x14ac:dyDescent="0.3">
      <c r="A114" s="8">
        <v>111</v>
      </c>
      <c r="B114" s="9" t="s">
        <v>408</v>
      </c>
      <c r="C114" s="8" t="s">
        <v>8</v>
      </c>
      <c r="D114" s="9" t="s">
        <v>8</v>
      </c>
      <c r="G114" s="12" t="s">
        <v>15</v>
      </c>
      <c r="H114" s="12" t="s">
        <v>320</v>
      </c>
      <c r="I114" s="12" t="s">
        <v>748</v>
      </c>
      <c r="J114" s="12" t="s">
        <v>326</v>
      </c>
      <c r="K114" s="12" t="s">
        <v>415</v>
      </c>
      <c r="L114" s="12" t="s">
        <v>12</v>
      </c>
      <c r="N114" s="9" t="s">
        <v>8</v>
      </c>
      <c r="P114" s="11" t="s">
        <v>551</v>
      </c>
      <c r="Q114" s="9" t="s">
        <v>140</v>
      </c>
      <c r="R114" s="9">
        <v>2023</v>
      </c>
      <c r="S114" s="12" t="s">
        <v>380</v>
      </c>
      <c r="T114" s="22"/>
      <c r="U114" s="22"/>
      <c r="V114" s="18">
        <v>100000</v>
      </c>
      <c r="W114" s="18" t="s">
        <v>577</v>
      </c>
      <c r="X114" s="22"/>
      <c r="Y114" s="22"/>
      <c r="Z114" s="22"/>
      <c r="AA114" s="22"/>
      <c r="AB114" s="22"/>
      <c r="AC114" s="22"/>
      <c r="AD114" s="18"/>
      <c r="AE114" s="18"/>
      <c r="AF114" s="22"/>
      <c r="AG114" s="22"/>
      <c r="AH114" s="18"/>
      <c r="AI114" s="18"/>
      <c r="AJ114" s="18"/>
      <c r="AK114" s="18"/>
      <c r="AL114" s="18">
        <f t="shared" si="6"/>
        <v>100000</v>
      </c>
      <c r="AM114" s="18" t="s">
        <v>577</v>
      </c>
      <c r="AN114" s="1" t="s">
        <v>653</v>
      </c>
      <c r="AO114" s="38" t="s">
        <v>349</v>
      </c>
    </row>
    <row r="115" spans="1:42" ht="100.8" x14ac:dyDescent="0.3">
      <c r="A115" s="8">
        <v>112</v>
      </c>
      <c r="B115" s="9" t="s">
        <v>408</v>
      </c>
      <c r="C115" s="8" t="s">
        <v>8</v>
      </c>
      <c r="D115" s="9" t="s">
        <v>8</v>
      </c>
      <c r="G115" s="12" t="s">
        <v>15</v>
      </c>
      <c r="H115" s="12" t="s">
        <v>321</v>
      </c>
      <c r="I115" s="13" t="s">
        <v>730</v>
      </c>
      <c r="J115" s="12" t="s">
        <v>327</v>
      </c>
      <c r="K115" s="12" t="s">
        <v>328</v>
      </c>
      <c r="L115" s="12" t="s">
        <v>12</v>
      </c>
      <c r="N115" s="9" t="s">
        <v>8</v>
      </c>
      <c r="P115" s="11" t="s">
        <v>551</v>
      </c>
      <c r="Q115" s="9" t="s">
        <v>140</v>
      </c>
      <c r="R115" s="9">
        <v>2023</v>
      </c>
      <c r="S115" s="12" t="s">
        <v>380</v>
      </c>
      <c r="T115" s="22"/>
      <c r="U115" s="22"/>
      <c r="V115" s="18">
        <v>0</v>
      </c>
      <c r="W115" s="18" t="s">
        <v>577</v>
      </c>
      <c r="X115" s="22"/>
      <c r="Y115" s="22"/>
      <c r="Z115" s="22"/>
      <c r="AA115" s="22"/>
      <c r="AB115" s="22"/>
      <c r="AC115" s="22"/>
      <c r="AD115" s="18"/>
      <c r="AE115" s="18"/>
      <c r="AF115" s="22"/>
      <c r="AG115" s="22"/>
      <c r="AH115" s="18"/>
      <c r="AI115" s="18"/>
      <c r="AJ115" s="18"/>
      <c r="AK115" s="18"/>
      <c r="AL115" s="18">
        <f t="shared" si="6"/>
        <v>0</v>
      </c>
      <c r="AM115" s="18" t="s">
        <v>577</v>
      </c>
      <c r="AN115" s="1" t="s">
        <v>654</v>
      </c>
      <c r="AO115" s="38" t="s">
        <v>348</v>
      </c>
    </row>
    <row r="116" spans="1:42" ht="158.4" x14ac:dyDescent="0.3">
      <c r="A116" s="8">
        <v>113</v>
      </c>
      <c r="B116" s="9" t="s">
        <v>8</v>
      </c>
      <c r="D116" s="9" t="s">
        <v>8</v>
      </c>
      <c r="G116" s="12" t="s">
        <v>15</v>
      </c>
      <c r="H116" s="12" t="s">
        <v>779</v>
      </c>
      <c r="I116" s="12" t="s">
        <v>708</v>
      </c>
      <c r="J116" s="13" t="s">
        <v>329</v>
      </c>
      <c r="K116" s="13" t="s">
        <v>709</v>
      </c>
      <c r="L116" s="12" t="s">
        <v>12</v>
      </c>
      <c r="Q116" s="9" t="s">
        <v>94</v>
      </c>
      <c r="R116" s="9">
        <v>2025</v>
      </c>
      <c r="S116" s="12" t="s">
        <v>619</v>
      </c>
      <c r="T116" s="22"/>
      <c r="U116" s="22"/>
      <c r="V116" s="18">
        <v>0</v>
      </c>
      <c r="W116" s="18" t="s">
        <v>577</v>
      </c>
      <c r="X116" s="22"/>
      <c r="Y116" s="22"/>
      <c r="Z116" s="22"/>
      <c r="AA116" s="22"/>
      <c r="AB116" s="22"/>
      <c r="AC116" s="22"/>
      <c r="AD116" s="18"/>
      <c r="AE116" s="18"/>
      <c r="AF116" s="22"/>
      <c r="AG116" s="22"/>
      <c r="AH116" s="18"/>
      <c r="AI116" s="18"/>
      <c r="AJ116" s="18"/>
      <c r="AK116" s="18"/>
      <c r="AL116" s="18">
        <f t="shared" si="6"/>
        <v>0</v>
      </c>
      <c r="AM116" s="18" t="s">
        <v>577</v>
      </c>
      <c r="AN116" s="1" t="s">
        <v>780</v>
      </c>
      <c r="AO116" s="38" t="s">
        <v>382</v>
      </c>
    </row>
    <row r="117" spans="1:42" ht="72" x14ac:dyDescent="0.3">
      <c r="A117" s="8">
        <v>114</v>
      </c>
      <c r="D117" s="9" t="s">
        <v>8</v>
      </c>
      <c r="G117" s="12" t="s">
        <v>16</v>
      </c>
      <c r="H117" s="12" t="s">
        <v>337</v>
      </c>
      <c r="I117" s="12" t="s">
        <v>590</v>
      </c>
      <c r="J117" s="13" t="s">
        <v>416</v>
      </c>
      <c r="K117" s="13" t="s">
        <v>747</v>
      </c>
      <c r="L117" s="12" t="s">
        <v>12</v>
      </c>
      <c r="P117" s="20"/>
      <c r="Q117" s="9" t="s">
        <v>144</v>
      </c>
      <c r="R117" s="34" t="s">
        <v>64</v>
      </c>
      <c r="S117" s="12" t="s">
        <v>662</v>
      </c>
      <c r="T117" s="22"/>
      <c r="U117" s="22"/>
      <c r="V117" s="22"/>
      <c r="W117" s="22"/>
      <c r="X117" s="22">
        <v>0</v>
      </c>
      <c r="Y117" s="22">
        <v>0</v>
      </c>
      <c r="Z117" s="22"/>
      <c r="AA117" s="22"/>
      <c r="AB117" s="22">
        <v>0</v>
      </c>
      <c r="AC117" s="22">
        <v>0</v>
      </c>
      <c r="AD117" s="18"/>
      <c r="AE117" s="18"/>
      <c r="AF117" s="22"/>
      <c r="AG117" s="22"/>
      <c r="AH117" s="18"/>
      <c r="AI117" s="18"/>
      <c r="AJ117" s="18"/>
      <c r="AK117" s="18"/>
      <c r="AL117" s="18">
        <f t="shared" si="6"/>
        <v>0</v>
      </c>
      <c r="AM117" s="18">
        <f t="shared" si="7"/>
        <v>0</v>
      </c>
      <c r="AO117" s="38" t="s">
        <v>231</v>
      </c>
      <c r="AP117" s="7"/>
    </row>
    <row r="118" spans="1:42" ht="86.4" x14ac:dyDescent="0.3">
      <c r="A118" s="8">
        <v>115</v>
      </c>
      <c r="B118" s="9" t="s">
        <v>8</v>
      </c>
      <c r="D118" s="9" t="s">
        <v>8</v>
      </c>
      <c r="G118" s="12" t="s">
        <v>15</v>
      </c>
      <c r="H118" s="12" t="s">
        <v>470</v>
      </c>
      <c r="I118" s="12" t="s">
        <v>746</v>
      </c>
      <c r="J118" s="13" t="s">
        <v>330</v>
      </c>
      <c r="K118" s="13" t="s">
        <v>331</v>
      </c>
      <c r="L118" s="12" t="s">
        <v>12</v>
      </c>
      <c r="M118" s="8"/>
      <c r="N118" s="8"/>
      <c r="P118" s="20"/>
      <c r="Q118" s="9" t="s">
        <v>140</v>
      </c>
      <c r="R118" s="9">
        <v>2025</v>
      </c>
      <c r="S118" s="13" t="s">
        <v>128</v>
      </c>
      <c r="T118" s="22"/>
      <c r="U118" s="22"/>
      <c r="V118" s="22"/>
      <c r="W118" s="22"/>
      <c r="X118" s="22"/>
      <c r="Y118" s="22"/>
      <c r="Z118" s="22"/>
      <c r="AA118" s="22"/>
      <c r="AB118" s="22">
        <v>500000</v>
      </c>
      <c r="AC118" s="22">
        <v>0</v>
      </c>
      <c r="AD118" s="18"/>
      <c r="AE118" s="18"/>
      <c r="AF118" s="22"/>
      <c r="AG118" s="22"/>
      <c r="AH118" s="18"/>
      <c r="AI118" s="18"/>
      <c r="AJ118" s="18"/>
      <c r="AK118" s="18"/>
      <c r="AL118" s="18">
        <f t="shared" si="6"/>
        <v>500000</v>
      </c>
      <c r="AM118" s="18">
        <f t="shared" si="7"/>
        <v>0</v>
      </c>
      <c r="AO118" s="38" t="s">
        <v>492</v>
      </c>
    </row>
    <row r="119" spans="1:42" ht="115.2" x14ac:dyDescent="0.3">
      <c r="A119" s="8">
        <v>116</v>
      </c>
      <c r="B119" s="9" t="s">
        <v>8</v>
      </c>
      <c r="G119" s="12" t="s">
        <v>15</v>
      </c>
      <c r="H119" s="12" t="s">
        <v>364</v>
      </c>
      <c r="I119" s="12" t="s">
        <v>710</v>
      </c>
      <c r="J119" s="12" t="s">
        <v>334</v>
      </c>
      <c r="K119" s="12" t="s">
        <v>335</v>
      </c>
      <c r="L119" s="12" t="s">
        <v>336</v>
      </c>
      <c r="N119" s="9" t="s">
        <v>8</v>
      </c>
      <c r="P119" s="20"/>
      <c r="Q119" s="9" t="s">
        <v>144</v>
      </c>
      <c r="R119" s="9">
        <v>2024</v>
      </c>
      <c r="S119" s="12" t="s">
        <v>58</v>
      </c>
      <c r="T119" s="22">
        <v>150000</v>
      </c>
      <c r="U119" s="22">
        <v>0</v>
      </c>
      <c r="V119" s="22"/>
      <c r="W119" s="22"/>
      <c r="X119" s="22"/>
      <c r="Y119" s="22"/>
      <c r="Z119" s="22"/>
      <c r="AA119" s="22"/>
      <c r="AB119" s="22"/>
      <c r="AC119" s="22"/>
      <c r="AD119" s="18"/>
      <c r="AE119" s="18"/>
      <c r="AF119" s="22"/>
      <c r="AG119" s="22"/>
      <c r="AH119" s="18"/>
      <c r="AI119" s="18"/>
      <c r="AJ119" s="18"/>
      <c r="AK119" s="18"/>
      <c r="AL119" s="18">
        <f t="shared" si="6"/>
        <v>150000</v>
      </c>
      <c r="AM119" s="18">
        <f t="shared" si="7"/>
        <v>0</v>
      </c>
      <c r="AO119" s="38" t="s">
        <v>137</v>
      </c>
    </row>
    <row r="120" spans="1:42" ht="100.8" x14ac:dyDescent="0.3">
      <c r="A120" s="8">
        <v>117</v>
      </c>
      <c r="B120" s="9" t="s">
        <v>8</v>
      </c>
      <c r="D120" s="9" t="s">
        <v>408</v>
      </c>
      <c r="G120" s="12" t="s">
        <v>15</v>
      </c>
      <c r="H120" s="13" t="s">
        <v>711</v>
      </c>
      <c r="I120" s="12" t="s">
        <v>745</v>
      </c>
      <c r="J120" s="12" t="s">
        <v>338</v>
      </c>
      <c r="K120" s="12" t="s">
        <v>451</v>
      </c>
      <c r="L120" s="12" t="s">
        <v>27</v>
      </c>
      <c r="N120" s="9" t="s">
        <v>8</v>
      </c>
      <c r="P120" s="20"/>
      <c r="Q120" s="9" t="s">
        <v>144</v>
      </c>
      <c r="R120" s="9">
        <v>2024</v>
      </c>
      <c r="S120" s="12" t="s">
        <v>472</v>
      </c>
      <c r="T120" s="22"/>
      <c r="U120" s="22"/>
      <c r="V120" s="22"/>
      <c r="W120" s="22"/>
      <c r="X120" s="22"/>
      <c r="Y120" s="22"/>
      <c r="Z120" s="22"/>
      <c r="AA120" s="22"/>
      <c r="AB120" s="22"/>
      <c r="AC120" s="22"/>
      <c r="AD120" s="18"/>
      <c r="AE120" s="18"/>
      <c r="AF120" s="22">
        <v>100000</v>
      </c>
      <c r="AG120" s="22">
        <v>0</v>
      </c>
      <c r="AH120" s="18"/>
      <c r="AI120" s="18"/>
      <c r="AJ120" s="18"/>
      <c r="AK120" s="18"/>
      <c r="AL120" s="18">
        <f t="shared" si="6"/>
        <v>100000</v>
      </c>
      <c r="AM120" s="18">
        <f t="shared" si="7"/>
        <v>0</v>
      </c>
      <c r="AO120" s="38" t="s">
        <v>478</v>
      </c>
    </row>
    <row r="121" spans="1:42" ht="86.4" x14ac:dyDescent="0.3">
      <c r="A121" s="8">
        <v>118</v>
      </c>
      <c r="B121" s="9" t="s">
        <v>8</v>
      </c>
      <c r="C121" s="20"/>
      <c r="D121" s="9" t="s">
        <v>408</v>
      </c>
      <c r="G121" s="12" t="s">
        <v>15</v>
      </c>
      <c r="H121" s="12" t="s">
        <v>712</v>
      </c>
      <c r="I121" s="12" t="s">
        <v>744</v>
      </c>
      <c r="J121" s="12" t="s">
        <v>374</v>
      </c>
      <c r="K121" s="12" t="s">
        <v>713</v>
      </c>
      <c r="L121" s="12" t="s">
        <v>20</v>
      </c>
      <c r="N121" s="9" t="s">
        <v>8</v>
      </c>
      <c r="P121" s="20"/>
      <c r="Q121" s="9" t="s">
        <v>94</v>
      </c>
      <c r="R121" s="9">
        <v>2026</v>
      </c>
      <c r="S121" s="12" t="s">
        <v>493</v>
      </c>
      <c r="T121" s="22">
        <v>0</v>
      </c>
      <c r="U121" s="22">
        <v>0</v>
      </c>
      <c r="V121" s="22"/>
      <c r="W121" s="22"/>
      <c r="X121" s="22"/>
      <c r="Y121" s="22"/>
      <c r="Z121" s="22"/>
      <c r="AA121" s="22"/>
      <c r="AB121" s="22" t="s">
        <v>577</v>
      </c>
      <c r="AC121" s="22">
        <v>0</v>
      </c>
      <c r="AD121" s="18"/>
      <c r="AE121" s="18"/>
      <c r="AF121" s="18">
        <v>70000000</v>
      </c>
      <c r="AG121" s="18">
        <v>300000</v>
      </c>
      <c r="AH121" s="18"/>
      <c r="AI121" s="18"/>
      <c r="AJ121" s="18"/>
      <c r="AK121" s="18"/>
      <c r="AL121" s="18" t="s">
        <v>655</v>
      </c>
      <c r="AM121" s="18">
        <f t="shared" si="7"/>
        <v>300000</v>
      </c>
      <c r="AN121" s="1" t="s">
        <v>620</v>
      </c>
      <c r="AO121" s="38" t="s">
        <v>567</v>
      </c>
    </row>
    <row r="122" spans="1:42" ht="115.2" x14ac:dyDescent="0.3">
      <c r="A122" s="8">
        <v>119</v>
      </c>
      <c r="B122" s="9" t="s">
        <v>8</v>
      </c>
      <c r="C122" s="20"/>
      <c r="G122" s="12" t="s">
        <v>15</v>
      </c>
      <c r="H122" s="13" t="s">
        <v>528</v>
      </c>
      <c r="I122" s="13" t="s">
        <v>743</v>
      </c>
      <c r="J122" s="12" t="s">
        <v>401</v>
      </c>
      <c r="K122" s="12" t="s">
        <v>714</v>
      </c>
      <c r="L122" s="12" t="s">
        <v>12</v>
      </c>
      <c r="N122" s="9" t="s">
        <v>8</v>
      </c>
      <c r="O122" s="9" t="s">
        <v>356</v>
      </c>
      <c r="P122" s="20"/>
      <c r="Q122" s="9" t="s">
        <v>94</v>
      </c>
      <c r="R122" s="8">
        <v>2022</v>
      </c>
      <c r="S122" s="13" t="s">
        <v>359</v>
      </c>
      <c r="T122" s="22">
        <v>0</v>
      </c>
      <c r="U122" s="22">
        <v>0</v>
      </c>
      <c r="V122" s="22"/>
      <c r="W122" s="22"/>
      <c r="X122" s="22"/>
      <c r="Y122" s="22"/>
      <c r="Z122" s="22">
        <v>0</v>
      </c>
      <c r="AA122" s="22">
        <v>0</v>
      </c>
      <c r="AB122" s="22"/>
      <c r="AC122" s="22"/>
      <c r="AD122" s="18"/>
      <c r="AE122" s="18"/>
      <c r="AF122" s="22"/>
      <c r="AG122" s="22"/>
      <c r="AH122" s="18"/>
      <c r="AI122" s="18"/>
      <c r="AJ122" s="18"/>
      <c r="AK122" s="18"/>
      <c r="AL122" s="18">
        <f t="shared" si="6"/>
        <v>0</v>
      </c>
      <c r="AM122" s="18">
        <f t="shared" si="7"/>
        <v>0</v>
      </c>
      <c r="AO122" s="38" t="s">
        <v>526</v>
      </c>
    </row>
    <row r="123" spans="1:42" ht="115.2" x14ac:dyDescent="0.3">
      <c r="A123" s="8">
        <v>120</v>
      </c>
      <c r="B123" s="9" t="s">
        <v>8</v>
      </c>
      <c r="G123" s="12" t="s">
        <v>15</v>
      </c>
      <c r="H123" s="13" t="s">
        <v>377</v>
      </c>
      <c r="I123" s="13" t="s">
        <v>529</v>
      </c>
      <c r="J123" s="12" t="s">
        <v>401</v>
      </c>
      <c r="K123" s="12" t="s">
        <v>714</v>
      </c>
      <c r="L123" s="12" t="s">
        <v>12</v>
      </c>
      <c r="N123" s="9" t="s">
        <v>8</v>
      </c>
      <c r="O123" s="9" t="s">
        <v>356</v>
      </c>
      <c r="Q123" s="9" t="s">
        <v>94</v>
      </c>
      <c r="R123" s="9">
        <v>2023</v>
      </c>
      <c r="S123" s="13" t="s">
        <v>360</v>
      </c>
      <c r="T123" s="22">
        <v>0</v>
      </c>
      <c r="U123" s="22">
        <v>0</v>
      </c>
      <c r="V123" s="22"/>
      <c r="W123" s="22"/>
      <c r="X123" s="22"/>
      <c r="Y123" s="22"/>
      <c r="Z123" s="22">
        <v>0</v>
      </c>
      <c r="AA123" s="22">
        <v>0</v>
      </c>
      <c r="AB123" s="22"/>
      <c r="AC123" s="22"/>
      <c r="AD123" s="18"/>
      <c r="AE123" s="18"/>
      <c r="AF123" s="22"/>
      <c r="AG123" s="22"/>
      <c r="AH123" s="18"/>
      <c r="AI123" s="18"/>
      <c r="AJ123" s="18"/>
      <c r="AK123" s="18"/>
      <c r="AL123" s="18">
        <f t="shared" si="6"/>
        <v>0</v>
      </c>
      <c r="AM123" s="18">
        <f t="shared" si="7"/>
        <v>0</v>
      </c>
      <c r="AO123" s="38" t="s">
        <v>352</v>
      </c>
    </row>
    <row r="124" spans="1:42" ht="86.4" x14ac:dyDescent="0.3">
      <c r="A124" s="8">
        <v>121</v>
      </c>
      <c r="D124" s="9" t="s">
        <v>8</v>
      </c>
      <c r="E124" s="9" t="s">
        <v>8</v>
      </c>
      <c r="F124" s="9" t="s">
        <v>8</v>
      </c>
      <c r="G124" s="12" t="s">
        <v>16</v>
      </c>
      <c r="H124" s="12" t="s">
        <v>607</v>
      </c>
      <c r="I124" s="13" t="s">
        <v>742</v>
      </c>
      <c r="J124" s="12" t="s">
        <v>384</v>
      </c>
      <c r="K124" s="12" t="s">
        <v>385</v>
      </c>
      <c r="L124" s="12" t="s">
        <v>12</v>
      </c>
      <c r="M124" s="8"/>
      <c r="N124" s="8"/>
      <c r="Q124" s="9" t="s">
        <v>140</v>
      </c>
      <c r="R124" s="9">
        <v>2022</v>
      </c>
      <c r="S124" s="13" t="s">
        <v>615</v>
      </c>
      <c r="T124" s="22"/>
      <c r="U124" s="22"/>
      <c r="V124" s="22"/>
      <c r="W124" s="22"/>
      <c r="X124" s="22"/>
      <c r="Y124" s="22"/>
      <c r="Z124" s="22"/>
      <c r="AA124" s="22"/>
      <c r="AB124" s="22">
        <v>50000</v>
      </c>
      <c r="AC124" s="22">
        <v>0</v>
      </c>
      <c r="AD124" s="18"/>
      <c r="AE124" s="18"/>
      <c r="AF124" s="22">
        <v>50000</v>
      </c>
      <c r="AG124" s="22">
        <v>0</v>
      </c>
      <c r="AH124" s="18"/>
      <c r="AI124" s="18"/>
      <c r="AJ124" s="18"/>
      <c r="AK124" s="18"/>
      <c r="AL124" s="18">
        <f t="shared" si="6"/>
        <v>100000</v>
      </c>
      <c r="AM124" s="18">
        <f t="shared" si="7"/>
        <v>0</v>
      </c>
      <c r="AO124" s="38" t="s">
        <v>568</v>
      </c>
    </row>
    <row r="125" spans="1:42" ht="57.6" x14ac:dyDescent="0.3">
      <c r="A125" s="8">
        <v>122</v>
      </c>
      <c r="B125" s="9" t="s">
        <v>8</v>
      </c>
      <c r="G125" s="12" t="s">
        <v>16</v>
      </c>
      <c r="H125" s="12" t="s">
        <v>452</v>
      </c>
      <c r="I125" s="12" t="s">
        <v>387</v>
      </c>
      <c r="J125" s="12" t="s">
        <v>388</v>
      </c>
      <c r="K125" s="12" t="s">
        <v>389</v>
      </c>
      <c r="L125" s="12" t="s">
        <v>53</v>
      </c>
      <c r="N125" s="9" t="s">
        <v>8</v>
      </c>
      <c r="Q125" s="9" t="s">
        <v>140</v>
      </c>
      <c r="R125" s="34" t="s">
        <v>64</v>
      </c>
      <c r="S125" s="12" t="s">
        <v>58</v>
      </c>
      <c r="T125" s="22">
        <v>0</v>
      </c>
      <c r="U125" s="22">
        <v>0</v>
      </c>
      <c r="V125" s="22"/>
      <c r="W125" s="22"/>
      <c r="X125" s="22"/>
      <c r="Y125" s="22"/>
      <c r="Z125" s="22"/>
      <c r="AA125" s="22"/>
      <c r="AB125" s="22"/>
      <c r="AC125" s="22"/>
      <c r="AD125" s="18"/>
      <c r="AE125" s="18"/>
      <c r="AF125" s="22"/>
      <c r="AG125" s="22"/>
      <c r="AH125" s="18"/>
      <c r="AI125" s="18"/>
      <c r="AJ125" s="18"/>
      <c r="AK125" s="18"/>
      <c r="AL125" s="18">
        <f t="shared" si="6"/>
        <v>0</v>
      </c>
      <c r="AM125" s="18">
        <f t="shared" si="7"/>
        <v>0</v>
      </c>
      <c r="AO125" s="38" t="s">
        <v>137</v>
      </c>
    </row>
    <row r="126" spans="1:42" ht="86.4" x14ac:dyDescent="0.3">
      <c r="A126" s="8">
        <v>123</v>
      </c>
      <c r="C126" s="9" t="s">
        <v>8</v>
      </c>
      <c r="E126" s="9" t="s">
        <v>408</v>
      </c>
      <c r="G126" s="12" t="s">
        <v>16</v>
      </c>
      <c r="H126" s="12" t="s">
        <v>386</v>
      </c>
      <c r="I126" s="12" t="s">
        <v>591</v>
      </c>
      <c r="J126" s="12" t="s">
        <v>390</v>
      </c>
      <c r="K126" s="12" t="s">
        <v>722</v>
      </c>
      <c r="L126" s="12" t="s">
        <v>57</v>
      </c>
      <c r="N126" s="9" t="s">
        <v>8</v>
      </c>
      <c r="Q126" s="9" t="s">
        <v>94</v>
      </c>
      <c r="R126" s="34" t="s">
        <v>64</v>
      </c>
      <c r="S126" s="12" t="s">
        <v>467</v>
      </c>
      <c r="T126" s="22"/>
      <c r="U126" s="22"/>
      <c r="V126" s="22"/>
      <c r="W126" s="22"/>
      <c r="X126" s="22">
        <v>0</v>
      </c>
      <c r="Y126" s="22">
        <v>0</v>
      </c>
      <c r="Z126" s="22"/>
      <c r="AA126" s="22"/>
      <c r="AB126" s="22"/>
      <c r="AC126" s="22"/>
      <c r="AD126" s="18"/>
      <c r="AE126" s="18"/>
      <c r="AF126" s="22"/>
      <c r="AG126" s="22"/>
      <c r="AH126" s="18"/>
      <c r="AI126" s="18"/>
      <c r="AJ126" s="18"/>
      <c r="AK126" s="18"/>
      <c r="AL126" s="18">
        <f t="shared" si="6"/>
        <v>0</v>
      </c>
      <c r="AM126" s="18">
        <f t="shared" si="7"/>
        <v>0</v>
      </c>
      <c r="AN126" s="7"/>
      <c r="AO126" s="38" t="s">
        <v>231</v>
      </c>
      <c r="AP126" s="1" t="s">
        <v>592</v>
      </c>
    </row>
    <row r="127" spans="1:42" ht="86.4" x14ac:dyDescent="0.3">
      <c r="A127" s="8">
        <v>124</v>
      </c>
      <c r="B127" s="9" t="s">
        <v>8</v>
      </c>
      <c r="D127" s="9" t="s">
        <v>408</v>
      </c>
      <c r="G127" s="12" t="s">
        <v>15</v>
      </c>
      <c r="H127" s="12" t="s">
        <v>781</v>
      </c>
      <c r="I127" s="12" t="s">
        <v>715</v>
      </c>
      <c r="J127" s="12" t="s">
        <v>391</v>
      </c>
      <c r="K127" s="12" t="s">
        <v>453</v>
      </c>
      <c r="L127" s="12" t="s">
        <v>20</v>
      </c>
      <c r="N127" s="9" t="s">
        <v>8</v>
      </c>
      <c r="Q127" s="9" t="s">
        <v>144</v>
      </c>
      <c r="R127" s="20">
        <v>2026</v>
      </c>
      <c r="S127" s="12" t="s">
        <v>663</v>
      </c>
      <c r="T127" s="22"/>
      <c r="U127" s="22"/>
      <c r="V127" s="18">
        <v>0</v>
      </c>
      <c r="W127" s="22">
        <v>0</v>
      </c>
      <c r="X127" s="22"/>
      <c r="Y127" s="22"/>
      <c r="Z127" s="22"/>
      <c r="AA127" s="22"/>
      <c r="AB127" s="22"/>
      <c r="AC127" s="22"/>
      <c r="AD127" s="18"/>
      <c r="AE127" s="18"/>
      <c r="AF127" s="22">
        <v>10500000</v>
      </c>
      <c r="AG127" s="22">
        <v>50000</v>
      </c>
      <c r="AH127" s="18"/>
      <c r="AI127" s="18"/>
      <c r="AJ127" s="18"/>
      <c r="AK127" s="18"/>
      <c r="AL127" s="18">
        <f t="shared" si="6"/>
        <v>10500000</v>
      </c>
      <c r="AM127" s="18">
        <f t="shared" si="7"/>
        <v>50000</v>
      </c>
      <c r="AN127" s="7" t="s">
        <v>624</v>
      </c>
      <c r="AO127" s="38" t="s">
        <v>806</v>
      </c>
    </row>
    <row r="128" spans="1:42" ht="100.8" x14ac:dyDescent="0.3">
      <c r="A128" s="8">
        <v>125</v>
      </c>
      <c r="B128" s="9" t="s">
        <v>8</v>
      </c>
      <c r="C128" s="9" t="s">
        <v>8</v>
      </c>
      <c r="G128" s="12" t="s">
        <v>16</v>
      </c>
      <c r="H128" s="12" t="s">
        <v>716</v>
      </c>
      <c r="I128" s="12" t="s">
        <v>684</v>
      </c>
      <c r="J128" s="12" t="s">
        <v>392</v>
      </c>
      <c r="K128" s="12" t="s">
        <v>393</v>
      </c>
      <c r="L128" s="12" t="s">
        <v>12</v>
      </c>
      <c r="N128" s="9" t="s">
        <v>8</v>
      </c>
      <c r="Q128" s="9" t="s">
        <v>140</v>
      </c>
      <c r="R128" s="34" t="s">
        <v>64</v>
      </c>
      <c r="S128" s="12" t="s">
        <v>467</v>
      </c>
      <c r="T128" s="22"/>
      <c r="U128" s="22"/>
      <c r="V128" s="22"/>
      <c r="W128" s="22"/>
      <c r="X128" s="22">
        <v>0</v>
      </c>
      <c r="Y128" s="22">
        <v>0</v>
      </c>
      <c r="Z128" s="22"/>
      <c r="AA128" s="22"/>
      <c r="AB128" s="22"/>
      <c r="AC128" s="22"/>
      <c r="AD128" s="18"/>
      <c r="AE128" s="18"/>
      <c r="AF128" s="22"/>
      <c r="AG128" s="22"/>
      <c r="AH128" s="18"/>
      <c r="AI128" s="18"/>
      <c r="AJ128" s="18"/>
      <c r="AK128" s="18"/>
      <c r="AL128" s="18">
        <f t="shared" si="6"/>
        <v>0</v>
      </c>
      <c r="AM128" s="18">
        <f t="shared" si="7"/>
        <v>0</v>
      </c>
      <c r="AO128" s="38" t="s">
        <v>231</v>
      </c>
      <c r="AP128" s="1" t="s">
        <v>587</v>
      </c>
    </row>
    <row r="129" spans="1:41" ht="115.2" x14ac:dyDescent="0.3">
      <c r="A129" s="6">
        <v>126</v>
      </c>
      <c r="D129" s="9" t="s">
        <v>8</v>
      </c>
      <c r="G129" s="12" t="s">
        <v>16</v>
      </c>
      <c r="H129" s="12" t="s">
        <v>500</v>
      </c>
      <c r="I129" s="12" t="s">
        <v>731</v>
      </c>
      <c r="J129" s="12" t="s">
        <v>502</v>
      </c>
      <c r="K129" s="12" t="s">
        <v>563</v>
      </c>
      <c r="L129" s="12" t="s">
        <v>12</v>
      </c>
      <c r="M129" s="20"/>
      <c r="N129" s="20" t="s">
        <v>8</v>
      </c>
      <c r="Q129" s="9" t="s">
        <v>140</v>
      </c>
      <c r="R129" s="9">
        <v>2023</v>
      </c>
      <c r="S129" s="12" t="s">
        <v>59</v>
      </c>
      <c r="T129" s="22"/>
      <c r="U129" s="22"/>
      <c r="V129" s="22"/>
      <c r="W129" s="22"/>
      <c r="X129" s="22"/>
      <c r="Y129" s="22"/>
      <c r="Z129" s="22">
        <v>0</v>
      </c>
      <c r="AA129" s="22">
        <v>0</v>
      </c>
      <c r="AB129" s="22"/>
      <c r="AC129" s="22"/>
      <c r="AD129" s="18"/>
      <c r="AE129" s="18"/>
      <c r="AF129" s="22"/>
      <c r="AG129" s="22"/>
      <c r="AH129" s="18"/>
      <c r="AI129" s="18"/>
      <c r="AJ129" s="18"/>
      <c r="AK129" s="18"/>
      <c r="AL129" s="18">
        <f t="shared" si="6"/>
        <v>0</v>
      </c>
      <c r="AM129" s="18">
        <f t="shared" si="7"/>
        <v>0</v>
      </c>
      <c r="AO129" s="38" t="s">
        <v>579</v>
      </c>
    </row>
    <row r="130" spans="1:41" ht="72" x14ac:dyDescent="0.3">
      <c r="A130" s="6">
        <v>127</v>
      </c>
      <c r="B130" s="9" t="s">
        <v>408</v>
      </c>
      <c r="D130" s="9" t="s">
        <v>8</v>
      </c>
      <c r="G130" s="12" t="s">
        <v>16</v>
      </c>
      <c r="H130" s="12" t="s">
        <v>561</v>
      </c>
      <c r="I130" s="12" t="s">
        <v>741</v>
      </c>
      <c r="J130" s="12" t="s">
        <v>501</v>
      </c>
      <c r="K130" s="12" t="s">
        <v>562</v>
      </c>
      <c r="L130" s="12" t="s">
        <v>12</v>
      </c>
      <c r="N130" s="9" t="s">
        <v>8</v>
      </c>
      <c r="Q130" s="9" t="s">
        <v>140</v>
      </c>
      <c r="R130" s="9">
        <v>2025</v>
      </c>
      <c r="S130" s="12" t="s">
        <v>472</v>
      </c>
      <c r="T130" s="22"/>
      <c r="U130" s="22"/>
      <c r="V130" s="22"/>
      <c r="W130" s="22"/>
      <c r="X130" s="22"/>
      <c r="Y130" s="22"/>
      <c r="Z130" s="22"/>
      <c r="AA130" s="22"/>
      <c r="AB130" s="22"/>
      <c r="AC130" s="22"/>
      <c r="AD130" s="18"/>
      <c r="AE130" s="18"/>
      <c r="AF130" s="22">
        <v>200000</v>
      </c>
      <c r="AG130" s="22">
        <v>0</v>
      </c>
      <c r="AH130" s="18"/>
      <c r="AI130" s="18"/>
      <c r="AJ130" s="18"/>
      <c r="AK130" s="18"/>
      <c r="AL130" s="18">
        <f t="shared" si="6"/>
        <v>200000</v>
      </c>
      <c r="AM130" s="18">
        <f t="shared" si="7"/>
        <v>0</v>
      </c>
      <c r="AO130" s="38" t="s">
        <v>472</v>
      </c>
    </row>
    <row r="131" spans="1:41" ht="72" x14ac:dyDescent="0.3">
      <c r="A131" s="8">
        <v>128</v>
      </c>
      <c r="B131" s="9" t="s">
        <v>8</v>
      </c>
      <c r="C131" s="9" t="s">
        <v>8</v>
      </c>
      <c r="G131" s="12" t="s">
        <v>17</v>
      </c>
      <c r="H131" s="13" t="s">
        <v>782</v>
      </c>
      <c r="I131" s="13" t="s">
        <v>540</v>
      </c>
      <c r="J131" s="13" t="s">
        <v>43</v>
      </c>
      <c r="K131" s="12" t="s">
        <v>558</v>
      </c>
      <c r="L131" s="12" t="s">
        <v>192</v>
      </c>
      <c r="N131" s="9" t="s">
        <v>8</v>
      </c>
      <c r="Q131" s="10" t="s">
        <v>94</v>
      </c>
      <c r="R131" s="9">
        <v>2025</v>
      </c>
      <c r="S131" s="13" t="s">
        <v>546</v>
      </c>
      <c r="T131" s="22">
        <v>0</v>
      </c>
      <c r="U131" s="22">
        <v>0</v>
      </c>
      <c r="V131" s="22"/>
      <c r="W131" s="22"/>
      <c r="X131" s="22"/>
      <c r="Y131" s="22"/>
      <c r="Z131" s="18" t="s">
        <v>577</v>
      </c>
      <c r="AA131" s="18" t="s">
        <v>577</v>
      </c>
      <c r="AB131" s="18" t="s">
        <v>577</v>
      </c>
      <c r="AC131" s="18" t="s">
        <v>577</v>
      </c>
      <c r="AD131" s="18"/>
      <c r="AE131" s="18"/>
      <c r="AF131" s="22"/>
      <c r="AG131" s="22"/>
      <c r="AH131" s="18"/>
      <c r="AI131" s="18"/>
      <c r="AJ131" s="18"/>
      <c r="AK131" s="18"/>
      <c r="AL131" s="18" t="s">
        <v>577</v>
      </c>
      <c r="AM131" s="18" t="s">
        <v>577</v>
      </c>
      <c r="AN131" s="1" t="s">
        <v>796</v>
      </c>
      <c r="AO131" s="38" t="s">
        <v>818</v>
      </c>
    </row>
    <row r="132" spans="1:41" ht="57.6" x14ac:dyDescent="0.3">
      <c r="A132" s="8">
        <v>129</v>
      </c>
      <c r="B132" s="8" t="s">
        <v>8</v>
      </c>
      <c r="C132" s="8" t="s">
        <v>8</v>
      </c>
      <c r="E132" s="9" t="s">
        <v>408</v>
      </c>
      <c r="G132" s="12" t="s">
        <v>15</v>
      </c>
      <c r="H132" s="13" t="s">
        <v>537</v>
      </c>
      <c r="I132" s="13" t="s">
        <v>555</v>
      </c>
      <c r="J132" s="13" t="s">
        <v>535</v>
      </c>
      <c r="K132" s="13" t="s">
        <v>536</v>
      </c>
      <c r="L132" s="12" t="s">
        <v>12</v>
      </c>
      <c r="M132" s="8"/>
      <c r="N132" s="8" t="s">
        <v>8</v>
      </c>
      <c r="O132" s="10"/>
      <c r="P132" s="10"/>
      <c r="Q132" s="9" t="s">
        <v>140</v>
      </c>
      <c r="R132" s="10">
        <v>2025</v>
      </c>
      <c r="S132" s="13" t="s">
        <v>205</v>
      </c>
      <c r="T132" s="22">
        <v>0</v>
      </c>
      <c r="U132" s="22">
        <v>0</v>
      </c>
      <c r="V132" s="22"/>
      <c r="W132" s="22"/>
      <c r="X132" s="22"/>
      <c r="Y132" s="22"/>
      <c r="Z132" s="22">
        <v>0</v>
      </c>
      <c r="AA132" s="22">
        <v>0</v>
      </c>
      <c r="AB132" s="22"/>
      <c r="AC132" s="22"/>
      <c r="AD132" s="18"/>
      <c r="AE132" s="18"/>
      <c r="AF132" s="22"/>
      <c r="AG132" s="22"/>
      <c r="AH132" s="18"/>
      <c r="AI132" s="18"/>
      <c r="AJ132" s="18"/>
      <c r="AK132" s="18"/>
      <c r="AL132" s="18">
        <f t="shared" ref="AL132:AL138" si="8">SUM(T132,V132,X132,Z132,AB132,AD132,AF132,AH132)</f>
        <v>0</v>
      </c>
      <c r="AM132" s="18">
        <f t="shared" ref="AM132:AM138" si="9">SUM(U132,W132,Y132,AA132,AC132,AE132,AG132,AI132)</f>
        <v>0</v>
      </c>
      <c r="AO132" s="38" t="s">
        <v>588</v>
      </c>
    </row>
    <row r="133" spans="1:41" ht="72" x14ac:dyDescent="0.3">
      <c r="A133" s="8">
        <v>130</v>
      </c>
      <c r="B133" s="8"/>
      <c r="C133" s="8"/>
      <c r="D133" s="8"/>
      <c r="E133" s="8" t="s">
        <v>8</v>
      </c>
      <c r="G133" s="12" t="s">
        <v>15</v>
      </c>
      <c r="H133" s="13" t="s">
        <v>642</v>
      </c>
      <c r="I133" s="13" t="s">
        <v>740</v>
      </c>
      <c r="J133" s="12" t="s">
        <v>643</v>
      </c>
      <c r="K133" s="12" t="s">
        <v>644</v>
      </c>
      <c r="L133" s="12" t="s">
        <v>12</v>
      </c>
      <c r="M133" s="21"/>
      <c r="N133" s="21"/>
      <c r="O133" s="21"/>
      <c r="P133" s="21"/>
      <c r="Q133" s="21" t="s">
        <v>140</v>
      </c>
      <c r="R133" s="21">
        <v>2024</v>
      </c>
      <c r="S133" s="13" t="s">
        <v>647</v>
      </c>
      <c r="T133" s="24"/>
      <c r="U133" s="22"/>
      <c r="V133" s="22"/>
      <c r="W133" s="22"/>
      <c r="X133" s="22"/>
      <c r="Y133" s="22"/>
      <c r="Z133" s="22"/>
      <c r="AA133" s="22"/>
      <c r="AB133" s="18"/>
      <c r="AC133" s="18"/>
      <c r="AD133" s="18"/>
      <c r="AE133" s="18"/>
      <c r="AF133" s="22">
        <v>0</v>
      </c>
      <c r="AG133" s="22">
        <v>0</v>
      </c>
      <c r="AH133" s="18"/>
      <c r="AI133" s="18"/>
      <c r="AJ133" s="18" t="s">
        <v>577</v>
      </c>
      <c r="AK133" s="18" t="s">
        <v>577</v>
      </c>
      <c r="AL133" s="18" t="s">
        <v>577</v>
      </c>
      <c r="AM133" s="18" t="s">
        <v>577</v>
      </c>
      <c r="AN133" s="1" t="s">
        <v>783</v>
      </c>
      <c r="AO133" s="38" t="s">
        <v>645</v>
      </c>
    </row>
    <row r="134" spans="1:41" ht="86.4" x14ac:dyDescent="0.3">
      <c r="A134" s="8">
        <v>131</v>
      </c>
      <c r="B134" s="8" t="s">
        <v>8</v>
      </c>
      <c r="C134" s="8"/>
      <c r="G134" s="12" t="s">
        <v>17</v>
      </c>
      <c r="H134" s="13" t="s">
        <v>788</v>
      </c>
      <c r="I134" s="13" t="s">
        <v>683</v>
      </c>
      <c r="J134" s="13" t="s">
        <v>539</v>
      </c>
      <c r="K134" s="13" t="s">
        <v>538</v>
      </c>
      <c r="L134" s="12" t="s">
        <v>28</v>
      </c>
      <c r="N134" s="9" t="s">
        <v>8</v>
      </c>
      <c r="Q134" s="9" t="s">
        <v>140</v>
      </c>
      <c r="R134" s="9">
        <v>2025</v>
      </c>
      <c r="S134" s="13" t="s">
        <v>617</v>
      </c>
      <c r="T134" s="25"/>
      <c r="U134" s="26"/>
      <c r="V134" s="27">
        <v>0</v>
      </c>
      <c r="W134" s="28">
        <v>0</v>
      </c>
      <c r="X134" s="29"/>
      <c r="Y134" s="29"/>
      <c r="Z134" s="30">
        <v>0</v>
      </c>
      <c r="AA134" s="22">
        <v>0</v>
      </c>
      <c r="AB134" s="52">
        <v>1000000</v>
      </c>
      <c r="AC134" s="18">
        <v>0</v>
      </c>
      <c r="AD134" s="18"/>
      <c r="AE134" s="18"/>
      <c r="AF134" s="22"/>
      <c r="AG134" s="22"/>
      <c r="AH134" s="18">
        <v>0</v>
      </c>
      <c r="AI134" s="18">
        <v>0</v>
      </c>
      <c r="AJ134" s="18"/>
      <c r="AK134" s="18"/>
      <c r="AL134" s="18">
        <f t="shared" si="8"/>
        <v>1000000</v>
      </c>
      <c r="AM134" s="18">
        <f t="shared" si="9"/>
        <v>0</v>
      </c>
      <c r="AN134" s="1" t="s">
        <v>641</v>
      </c>
      <c r="AO134" s="38" t="s">
        <v>468</v>
      </c>
    </row>
    <row r="135" spans="1:41" ht="72" x14ac:dyDescent="0.3">
      <c r="A135" s="8">
        <v>132</v>
      </c>
      <c r="B135" s="8" t="s">
        <v>8</v>
      </c>
      <c r="C135" s="8" t="s">
        <v>408</v>
      </c>
      <c r="D135" s="8"/>
      <c r="E135" s="8"/>
      <c r="F135" s="8"/>
      <c r="G135" s="12" t="s">
        <v>15</v>
      </c>
      <c r="H135" s="13" t="s">
        <v>717</v>
      </c>
      <c r="I135" s="13" t="s">
        <v>541</v>
      </c>
      <c r="J135" s="12" t="s">
        <v>282</v>
      </c>
      <c r="K135" s="12" t="s">
        <v>288</v>
      </c>
      <c r="L135" s="12" t="s">
        <v>560</v>
      </c>
      <c r="M135" s="20"/>
      <c r="N135" s="20" t="s">
        <v>8</v>
      </c>
      <c r="Q135" s="9" t="s">
        <v>144</v>
      </c>
      <c r="R135" s="9" t="s">
        <v>542</v>
      </c>
      <c r="S135" s="13" t="s">
        <v>205</v>
      </c>
      <c r="T135" s="22">
        <v>0</v>
      </c>
      <c r="U135" s="22">
        <v>0</v>
      </c>
      <c r="V135" s="22"/>
      <c r="W135" s="22"/>
      <c r="X135" s="22"/>
      <c r="Y135" s="22"/>
      <c r="Z135" s="22">
        <v>0</v>
      </c>
      <c r="AA135" s="22">
        <v>10000</v>
      </c>
      <c r="AB135" s="22"/>
      <c r="AC135" s="22"/>
      <c r="AD135" s="18"/>
      <c r="AE135" s="18"/>
      <c r="AF135" s="22"/>
      <c r="AG135" s="22"/>
      <c r="AH135" s="18"/>
      <c r="AI135" s="18"/>
      <c r="AJ135" s="18"/>
      <c r="AK135" s="18"/>
      <c r="AL135" s="18">
        <f t="shared" si="8"/>
        <v>0</v>
      </c>
      <c r="AM135" s="18">
        <f t="shared" si="9"/>
        <v>10000</v>
      </c>
      <c r="AN135" s="1" t="s">
        <v>594</v>
      </c>
      <c r="AO135" s="38" t="s">
        <v>204</v>
      </c>
    </row>
    <row r="136" spans="1:41" ht="72" x14ac:dyDescent="0.3">
      <c r="A136" s="8">
        <v>133</v>
      </c>
      <c r="B136" s="8" t="s">
        <v>8</v>
      </c>
      <c r="C136" s="8"/>
      <c r="D136" s="8"/>
      <c r="E136" s="8"/>
      <c r="F136" s="8"/>
      <c r="G136" s="13" t="s">
        <v>15</v>
      </c>
      <c r="H136" s="13" t="s">
        <v>543</v>
      </c>
      <c r="I136" s="13" t="s">
        <v>565</v>
      </c>
      <c r="J136" s="13" t="s">
        <v>544</v>
      </c>
      <c r="K136" s="13" t="s">
        <v>545</v>
      </c>
      <c r="L136" s="13" t="s">
        <v>20</v>
      </c>
      <c r="M136" s="8"/>
      <c r="N136" s="8" t="s">
        <v>8</v>
      </c>
      <c r="O136" s="8"/>
      <c r="P136" s="8"/>
      <c r="Q136" s="8" t="s">
        <v>94</v>
      </c>
      <c r="R136" s="8">
        <v>2024</v>
      </c>
      <c r="S136" s="13" t="s">
        <v>546</v>
      </c>
      <c r="T136" s="31">
        <v>0</v>
      </c>
      <c r="U136" s="22">
        <v>0</v>
      </c>
      <c r="V136" s="22"/>
      <c r="W136" s="22"/>
      <c r="X136" s="22"/>
      <c r="Y136" s="22"/>
      <c r="Z136" s="22">
        <v>0</v>
      </c>
      <c r="AA136" s="22">
        <v>0</v>
      </c>
      <c r="AB136" s="22">
        <v>300000</v>
      </c>
      <c r="AC136" s="22">
        <v>0</v>
      </c>
      <c r="AD136" s="18"/>
      <c r="AE136" s="18"/>
      <c r="AF136" s="22"/>
      <c r="AG136" s="22"/>
      <c r="AH136" s="18"/>
      <c r="AI136" s="18"/>
      <c r="AJ136" s="18"/>
      <c r="AK136" s="18"/>
      <c r="AL136" s="18">
        <f t="shared" si="8"/>
        <v>300000</v>
      </c>
      <c r="AM136" s="18">
        <f t="shared" si="9"/>
        <v>0</v>
      </c>
      <c r="AO136" s="38" t="s">
        <v>819</v>
      </c>
    </row>
    <row r="137" spans="1:41" s="7" customFormat="1" ht="72" x14ac:dyDescent="0.3">
      <c r="A137" s="8">
        <v>134</v>
      </c>
      <c r="B137" s="8"/>
      <c r="C137" s="8"/>
      <c r="D137" s="8" t="s">
        <v>8</v>
      </c>
      <c r="E137" s="8"/>
      <c r="F137" s="8"/>
      <c r="G137" s="13" t="s">
        <v>16</v>
      </c>
      <c r="H137" s="13" t="s">
        <v>784</v>
      </c>
      <c r="I137" s="13" t="s">
        <v>554</v>
      </c>
      <c r="J137" s="12" t="s">
        <v>786</v>
      </c>
      <c r="K137" s="12" t="s">
        <v>785</v>
      </c>
      <c r="L137" s="13" t="s">
        <v>53</v>
      </c>
      <c r="M137" s="8"/>
      <c r="N137" s="8"/>
      <c r="O137" s="8"/>
      <c r="P137" s="8"/>
      <c r="Q137" s="8" t="s">
        <v>94</v>
      </c>
      <c r="R137" s="8">
        <v>2021</v>
      </c>
      <c r="S137" s="13" t="s">
        <v>128</v>
      </c>
      <c r="T137" s="32"/>
      <c r="U137" s="18"/>
      <c r="V137" s="18"/>
      <c r="W137" s="18"/>
      <c r="X137" s="18"/>
      <c r="Y137" s="18"/>
      <c r="Z137" s="18"/>
      <c r="AA137" s="18"/>
      <c r="AB137" s="18">
        <v>0</v>
      </c>
      <c r="AC137" s="18">
        <v>0</v>
      </c>
      <c r="AD137" s="18"/>
      <c r="AE137" s="18"/>
      <c r="AF137" s="18"/>
      <c r="AG137" s="18"/>
      <c r="AH137" s="18"/>
      <c r="AI137" s="18"/>
      <c r="AJ137" s="18"/>
      <c r="AK137" s="18"/>
      <c r="AL137" s="18">
        <f t="shared" si="8"/>
        <v>0</v>
      </c>
      <c r="AM137" s="18">
        <f t="shared" si="9"/>
        <v>0</v>
      </c>
      <c r="AO137" s="38" t="s">
        <v>547</v>
      </c>
    </row>
    <row r="138" spans="1:41" s="7" customFormat="1" ht="86.4" x14ac:dyDescent="0.3">
      <c r="A138" s="8">
        <v>135</v>
      </c>
      <c r="B138" s="8" t="s">
        <v>8</v>
      </c>
      <c r="C138" s="8" t="s">
        <v>8</v>
      </c>
      <c r="D138" s="8"/>
      <c r="E138" s="8"/>
      <c r="F138" s="8"/>
      <c r="G138" s="13" t="s">
        <v>15</v>
      </c>
      <c r="H138" s="13" t="s">
        <v>553</v>
      </c>
      <c r="I138" s="13" t="s">
        <v>739</v>
      </c>
      <c r="J138" s="12" t="s">
        <v>556</v>
      </c>
      <c r="K138" s="12" t="s">
        <v>557</v>
      </c>
      <c r="L138" s="13" t="s">
        <v>189</v>
      </c>
      <c r="M138" s="8"/>
      <c r="N138" s="8" t="s">
        <v>8</v>
      </c>
      <c r="O138" s="8"/>
      <c r="P138" s="8"/>
      <c r="Q138" s="8" t="s">
        <v>140</v>
      </c>
      <c r="R138" s="8">
        <v>2024</v>
      </c>
      <c r="S138" s="13" t="s">
        <v>59</v>
      </c>
      <c r="T138" s="32"/>
      <c r="U138" s="18"/>
      <c r="V138" s="18"/>
      <c r="W138" s="18"/>
      <c r="X138" s="18"/>
      <c r="Y138" s="18"/>
      <c r="Z138" s="18">
        <v>0</v>
      </c>
      <c r="AA138" s="18">
        <v>0</v>
      </c>
      <c r="AB138" s="18"/>
      <c r="AC138" s="18"/>
      <c r="AD138" s="18"/>
      <c r="AE138" s="18"/>
      <c r="AF138" s="18"/>
      <c r="AG138" s="18"/>
      <c r="AH138" s="18"/>
      <c r="AI138" s="18"/>
      <c r="AJ138" s="18"/>
      <c r="AK138" s="18"/>
      <c r="AL138" s="18">
        <f t="shared" si="8"/>
        <v>0</v>
      </c>
      <c r="AM138" s="18">
        <f t="shared" si="9"/>
        <v>0</v>
      </c>
      <c r="AO138" s="38" t="s">
        <v>183</v>
      </c>
    </row>
    <row r="139" spans="1:41" x14ac:dyDescent="0.3">
      <c r="T139" s="22">
        <f t="shared" ref="T139:AK139" si="10">SUM(T4:T138)</f>
        <v>1100000</v>
      </c>
      <c r="U139" s="22">
        <f t="shared" si="10"/>
        <v>200000</v>
      </c>
      <c r="V139" s="22">
        <f t="shared" si="10"/>
        <v>6560000</v>
      </c>
      <c r="W139" s="22">
        <f t="shared" si="10"/>
        <v>1200000</v>
      </c>
      <c r="X139" s="22">
        <f t="shared" si="10"/>
        <v>0</v>
      </c>
      <c r="Y139" s="22">
        <f t="shared" si="10"/>
        <v>0</v>
      </c>
      <c r="Z139" s="22">
        <f t="shared" si="10"/>
        <v>330000</v>
      </c>
      <c r="AA139" s="22">
        <f t="shared" si="10"/>
        <v>20000</v>
      </c>
      <c r="AB139" s="22">
        <f t="shared" si="10"/>
        <v>17370000</v>
      </c>
      <c r="AC139" s="22">
        <f t="shared" si="10"/>
        <v>0</v>
      </c>
      <c r="AD139" s="22">
        <f t="shared" si="10"/>
        <v>0</v>
      </c>
      <c r="AE139" s="22">
        <f t="shared" si="10"/>
        <v>0</v>
      </c>
      <c r="AF139" s="22">
        <f t="shared" si="10"/>
        <v>84600000</v>
      </c>
      <c r="AG139" s="22">
        <f t="shared" si="10"/>
        <v>350000</v>
      </c>
      <c r="AH139" s="22">
        <f t="shared" si="10"/>
        <v>0</v>
      </c>
      <c r="AI139" s="22">
        <f t="shared" si="10"/>
        <v>0</v>
      </c>
      <c r="AJ139" s="22">
        <f t="shared" si="10"/>
        <v>0</v>
      </c>
      <c r="AK139" s="22">
        <f t="shared" si="10"/>
        <v>0</v>
      </c>
      <c r="AL139" s="18">
        <f>SUM(T139,V139,X139,Z139,AB139,AD139,AF139,AH139,AJ139)</f>
        <v>109960000</v>
      </c>
      <c r="AM139" s="18">
        <f>SUM(U139,W139,Y139,AA139,AC139,AE139,AG139,AI139,AK139)</f>
        <v>1770000</v>
      </c>
    </row>
    <row r="140" spans="1:41" x14ac:dyDescent="0.3">
      <c r="A140" s="8"/>
      <c r="I140" s="16"/>
      <c r="AL140" s="33"/>
      <c r="AM140" s="33"/>
    </row>
    <row r="142" spans="1:41" x14ac:dyDescent="0.3">
      <c r="AL142" s="33"/>
    </row>
  </sheetData>
  <sheetProtection algorithmName="SHA-512" hashValue="2QhLIJJqPmT7QH4g8CHyOq4/8jsdMlgnNR5pTt3+HhPrpxMK4hc4+Pgt/VxpZ68odMxHDwNMRbemmltRoWFyBw==" saltValue="/k2gyYpTvkXszng6srXB7g==" spinCount="100000" sheet="1" formatCells="0" formatColumns="0" formatRows="0" autoFilter="0"/>
  <autoFilter ref="A3:AQ140"/>
  <mergeCells count="13">
    <mergeCell ref="T1:AN1"/>
    <mergeCell ref="AL2:AM2"/>
    <mergeCell ref="B2:F2"/>
    <mergeCell ref="A1:S1"/>
    <mergeCell ref="T2:U2"/>
    <mergeCell ref="V2:W2"/>
    <mergeCell ref="X2:Y2"/>
    <mergeCell ref="AH2:AI2"/>
    <mergeCell ref="AD2:AE2"/>
    <mergeCell ref="AF2:AG2"/>
    <mergeCell ref="Z2:AA2"/>
    <mergeCell ref="AB2:AC2"/>
    <mergeCell ref="AJ2:AK2"/>
  </mergeCells>
  <dataValidations count="2">
    <dataValidation type="list" allowBlank="1" showInputMessage="1" showErrorMessage="1" sqref="L4">
      <formula1>$B$2:$B$47</formula1>
    </dataValidation>
    <dataValidation type="list" allowBlank="1" showInputMessage="1" showErrorMessage="1" sqref="L134:L138">
      <formula1>$B$2:$B$46</formula1>
    </dataValidation>
  </dataValidations>
  <printOptions gridLines="1"/>
  <pageMargins left="0.23622047244094491" right="0.23622047244094491" top="0.74803149606299213" bottom="0.74803149606299213" header="0.31496062992125984" footer="0.31496062992125984"/>
  <pageSetup paperSize="8" scale="49" fitToHeight="0" orientation="landscape" horizontalDpi="1200" verticalDpi="1200" r:id="rId1"/>
  <headerFooter>
    <oddHeader>&amp;L&amp;18REMISSVERSION</oddHeader>
  </headerFooter>
  <extLst>
    <ext xmlns:x14="http://schemas.microsoft.com/office/spreadsheetml/2009/9/main" uri="{CCE6A557-97BC-4b89-ADB6-D9C93CAAB3DF}">
      <x14:dataValidations xmlns:xm="http://schemas.microsoft.com/office/excel/2006/main" count="7">
        <x14:dataValidation type="list" allowBlank="1" showInputMessage="1" showErrorMessage="1">
          <x14:formula1>
            <xm:f>Listval!$C$2:$C$9</xm:f>
          </x14:formula1>
          <xm:sqref>O5:O12</xm:sqref>
        </x14:dataValidation>
        <x14:dataValidation type="list" allowBlank="1" showInputMessage="1" showErrorMessage="1">
          <x14:formula1>
            <xm:f>Listval!$C$2:$C$14</xm:f>
          </x14:formula1>
          <xm:sqref>M15 O13:O133 O4 O139:O538</xm:sqref>
        </x14:dataValidation>
        <x14:dataValidation type="list" allowBlank="1" showInputMessage="1" showErrorMessage="1">
          <x14:formula1>
            <xm:f>'C:\Users\myg721\AppData\Local\Temp\Antura Projects\20200505_140206_423464\[Kapitel 7 Åtgärder_granskning 2moh.xlsx]Listval'!#REF!</xm:f>
          </x14:formula1>
          <xm:sqref>O134:O137</xm:sqref>
        </x14:dataValidation>
        <x14:dataValidation type="list" allowBlank="1" showInputMessage="1" showErrorMessage="1">
          <x14:formula1>
            <xm:f>Listval!$B$2:$B$42</xm:f>
          </x14:formula1>
          <xm:sqref>L243:L754</xm:sqref>
        </x14:dataValidation>
        <x14:dataValidation type="list" allowBlank="1" showInputMessage="1" showErrorMessage="1">
          <x14:formula1>
            <xm:f>Listval!$B$2:$B$47</xm:f>
          </x14:formula1>
          <xm:sqref>L5:L133</xm:sqref>
        </x14:dataValidation>
        <x14:dataValidation type="list" allowBlank="1" showInputMessage="1" showErrorMessage="1">
          <x14:formula1>
            <xm:f>Listval!$B$2:$B$46</xm:f>
          </x14:formula1>
          <xm:sqref>L139:L242</xm:sqref>
        </x14:dataValidation>
        <x14:dataValidation type="list" allowBlank="1" showInputMessage="1" showErrorMessage="1">
          <x14:formula1>
            <xm:f>Listval!$A$2:$A$5</xm:f>
          </x14:formula1>
          <xm:sqref>G4:G470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workbookViewId="0">
      <selection activeCell="A8" sqref="A8"/>
    </sheetView>
  </sheetViews>
  <sheetFormatPr defaultRowHeight="14.4" x14ac:dyDescent="0.3"/>
  <cols>
    <col min="1" max="1" width="15.44140625" bestFit="1" customWidth="1"/>
    <col min="2" max="2" width="54.44140625" customWidth="1"/>
    <col min="3" max="3" width="20.33203125" bestFit="1" customWidth="1"/>
  </cols>
  <sheetData>
    <row r="1" spans="1:3" x14ac:dyDescent="0.3">
      <c r="A1" s="2" t="s">
        <v>18</v>
      </c>
      <c r="B1" s="2" t="s">
        <v>19</v>
      </c>
      <c r="C1" s="2" t="s">
        <v>44</v>
      </c>
    </row>
    <row r="2" spans="1:3" x14ac:dyDescent="0.3">
      <c r="A2" t="s">
        <v>16</v>
      </c>
      <c r="B2" t="s">
        <v>30</v>
      </c>
      <c r="C2" t="s">
        <v>45</v>
      </c>
    </row>
    <row r="3" spans="1:3" x14ac:dyDescent="0.3">
      <c r="A3" t="s">
        <v>17</v>
      </c>
      <c r="B3" t="s">
        <v>564</v>
      </c>
      <c r="C3" t="s">
        <v>46</v>
      </c>
    </row>
    <row r="4" spans="1:3" x14ac:dyDescent="0.3">
      <c r="A4" t="s">
        <v>14</v>
      </c>
      <c r="B4" t="s">
        <v>20</v>
      </c>
      <c r="C4" t="s">
        <v>47</v>
      </c>
    </row>
    <row r="5" spans="1:3" x14ac:dyDescent="0.3">
      <c r="A5" t="s">
        <v>15</v>
      </c>
      <c r="B5" t="s">
        <v>225</v>
      </c>
      <c r="C5" t="s">
        <v>48</v>
      </c>
    </row>
    <row r="6" spans="1:3" x14ac:dyDescent="0.3">
      <c r="B6" t="s">
        <v>242</v>
      </c>
      <c r="C6" t="s">
        <v>49</v>
      </c>
    </row>
    <row r="7" spans="1:3" x14ac:dyDescent="0.3">
      <c r="B7" t="s">
        <v>197</v>
      </c>
      <c r="C7" t="s">
        <v>50</v>
      </c>
    </row>
    <row r="8" spans="1:3" x14ac:dyDescent="0.3">
      <c r="B8" t="s">
        <v>185</v>
      </c>
      <c r="C8" t="s">
        <v>51</v>
      </c>
    </row>
    <row r="9" spans="1:3" x14ac:dyDescent="0.3">
      <c r="B9" t="s">
        <v>184</v>
      </c>
      <c r="C9" t="s">
        <v>52</v>
      </c>
    </row>
    <row r="10" spans="1:3" x14ac:dyDescent="0.3">
      <c r="B10" t="s">
        <v>333</v>
      </c>
      <c r="C10" t="s">
        <v>127</v>
      </c>
    </row>
    <row r="11" spans="1:3" x14ac:dyDescent="0.3">
      <c r="B11" t="s">
        <v>229</v>
      </c>
      <c r="C11" t="s">
        <v>143</v>
      </c>
    </row>
    <row r="12" spans="1:3" x14ac:dyDescent="0.3">
      <c r="B12" t="s">
        <v>191</v>
      </c>
      <c r="C12" t="s">
        <v>356</v>
      </c>
    </row>
    <row r="13" spans="1:3" x14ac:dyDescent="0.3">
      <c r="B13" t="s">
        <v>194</v>
      </c>
    </row>
    <row r="14" spans="1:3" x14ac:dyDescent="0.3">
      <c r="B14" t="s">
        <v>192</v>
      </c>
    </row>
    <row r="15" spans="1:3" x14ac:dyDescent="0.3">
      <c r="B15" t="s">
        <v>193</v>
      </c>
    </row>
    <row r="16" spans="1:3" x14ac:dyDescent="0.3">
      <c r="B16" t="s">
        <v>26</v>
      </c>
    </row>
    <row r="17" spans="2:2" x14ac:dyDescent="0.3">
      <c r="B17" t="s">
        <v>198</v>
      </c>
    </row>
    <row r="18" spans="2:2" x14ac:dyDescent="0.3">
      <c r="B18" t="s">
        <v>195</v>
      </c>
    </row>
    <row r="19" spans="2:2" x14ac:dyDescent="0.3">
      <c r="B19" t="s">
        <v>407</v>
      </c>
    </row>
    <row r="20" spans="2:2" x14ac:dyDescent="0.3">
      <c r="B20" t="s">
        <v>190</v>
      </c>
    </row>
    <row r="21" spans="2:2" x14ac:dyDescent="0.3">
      <c r="B21" t="s">
        <v>53</v>
      </c>
    </row>
    <row r="22" spans="2:2" x14ac:dyDescent="0.3">
      <c r="B22" t="s">
        <v>24</v>
      </c>
    </row>
    <row r="23" spans="2:2" x14ac:dyDescent="0.3">
      <c r="B23" t="s">
        <v>202</v>
      </c>
    </row>
    <row r="24" spans="2:2" x14ac:dyDescent="0.3">
      <c r="B24" t="s">
        <v>336</v>
      </c>
    </row>
    <row r="25" spans="2:2" x14ac:dyDescent="0.3">
      <c r="B25" t="s">
        <v>671</v>
      </c>
    </row>
    <row r="26" spans="2:2" x14ac:dyDescent="0.3">
      <c r="B26" t="s">
        <v>12</v>
      </c>
    </row>
    <row r="27" spans="2:2" x14ac:dyDescent="0.3">
      <c r="B27" t="s">
        <v>273</v>
      </c>
    </row>
    <row r="28" spans="2:2" x14ac:dyDescent="0.3">
      <c r="B28" t="s">
        <v>268</v>
      </c>
    </row>
    <row r="29" spans="2:2" x14ac:dyDescent="0.3">
      <c r="B29" t="s">
        <v>25</v>
      </c>
    </row>
    <row r="30" spans="2:2" x14ac:dyDescent="0.3">
      <c r="B30" t="s">
        <v>188</v>
      </c>
    </row>
    <row r="31" spans="2:2" x14ac:dyDescent="0.3">
      <c r="B31" t="s">
        <v>228</v>
      </c>
    </row>
    <row r="32" spans="2:2" x14ac:dyDescent="0.3">
      <c r="B32" t="s">
        <v>189</v>
      </c>
    </row>
    <row r="33" spans="2:2" x14ac:dyDescent="0.3">
      <c r="B33" t="s">
        <v>27</v>
      </c>
    </row>
    <row r="34" spans="2:2" x14ac:dyDescent="0.3">
      <c r="B34" t="s">
        <v>23</v>
      </c>
    </row>
    <row r="35" spans="2:2" x14ac:dyDescent="0.3">
      <c r="B35" t="s">
        <v>187</v>
      </c>
    </row>
    <row r="36" spans="2:2" x14ac:dyDescent="0.3">
      <c r="B36" t="s">
        <v>21</v>
      </c>
    </row>
    <row r="37" spans="2:2" x14ac:dyDescent="0.3">
      <c r="B37" t="s">
        <v>54</v>
      </c>
    </row>
    <row r="38" spans="2:2" x14ac:dyDescent="0.3">
      <c r="B38" t="s">
        <v>57</v>
      </c>
    </row>
    <row r="39" spans="2:2" x14ac:dyDescent="0.3">
      <c r="B39" t="s">
        <v>406</v>
      </c>
    </row>
    <row r="40" spans="2:2" x14ac:dyDescent="0.3">
      <c r="B40" t="s">
        <v>186</v>
      </c>
    </row>
    <row r="41" spans="2:2" x14ac:dyDescent="0.3">
      <c r="B41" t="s">
        <v>55</v>
      </c>
    </row>
    <row r="42" spans="2:2" x14ac:dyDescent="0.3">
      <c r="B42" t="s">
        <v>56</v>
      </c>
    </row>
    <row r="43" spans="2:2" x14ac:dyDescent="0.3">
      <c r="B43" t="s">
        <v>28</v>
      </c>
    </row>
    <row r="44" spans="2:2" x14ac:dyDescent="0.3">
      <c r="B44" t="s">
        <v>22</v>
      </c>
    </row>
    <row r="45" spans="2:2" x14ac:dyDescent="0.3">
      <c r="B45" t="s">
        <v>560</v>
      </c>
    </row>
    <row r="46" spans="2:2" x14ac:dyDescent="0.3">
      <c r="B46" t="s">
        <v>29</v>
      </c>
    </row>
    <row r="47" spans="2:2" x14ac:dyDescent="0.3">
      <c r="B47" t="s">
        <v>559</v>
      </c>
    </row>
  </sheetData>
  <sortState ref="B4:B33">
    <sortCondition ref="B3:B32"/>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1</vt:i4>
      </vt:variant>
    </vt:vector>
  </HeadingPairs>
  <TitlesOfParts>
    <vt:vector size="3" baseType="lpstr">
      <vt:lpstr>Åtgärdslista</vt:lpstr>
      <vt:lpstr>Listval</vt:lpstr>
      <vt:lpstr>Åtgärdslista!Print_Titles</vt:lpstr>
    </vt:vector>
  </TitlesOfParts>
  <Company>Sollentuna Kommun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Holmborn, Towe</dc:creator>
  <cp:lastModifiedBy>Holmborn, Towe</cp:lastModifiedBy>
  <cp:lastPrinted>2020-05-08T10:39:14Z</cp:lastPrinted>
  <dcterms:created xsi:type="dcterms:W3CDTF">2011-06-29T08:05:54Z</dcterms:created>
  <dcterms:modified xsi:type="dcterms:W3CDTF">2021-04-07T10:36:28Z</dcterms:modified>
</cp:coreProperties>
</file>